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unas\shared\Youth Services\Hartford Opportunity Youth Collaborative\03. Use Data\NEU CLMS -- A2ZEconomy\"/>
    </mc:Choice>
  </mc:AlternateContent>
  <bookViews>
    <workbookView xWindow="240" yWindow="108" windowWidth="20124" windowHeight="7680" tabRatio="878" firstSheet="7" activeTab="8"/>
  </bookViews>
  <sheets>
    <sheet name="population check" sheetId="11" r:id="rId1"/>
    <sheet name="pop by singe age by gender race" sheetId="10" r:id="rId2"/>
    <sheet name="pop by gender by race" sheetId="2" r:id="rId3"/>
    <sheet name="living arrangements by age" sheetId="9" r:id="rId4"/>
    <sheet name="lfstat" sheetId="4" r:id="rId5"/>
    <sheet name="lfstat by single age" sheetId="5" r:id="rId6"/>
    <sheet name="poverty status" sheetId="6" r:id="rId7"/>
    <sheet name="poverty status by singe age" sheetId="7" r:id="rId8"/>
    <sheet name="educational attainment" sheetId="8" r:id="rId9"/>
    <sheet name="fertility" sheetId="21" r:id="rId10"/>
    <sheet name="single_parents" sheetId="13" r:id="rId11"/>
    <sheet name="education breakpout" sheetId="15" r:id="rId12"/>
    <sheet name="enrollment status" sheetId="23" r:id="rId13"/>
    <sheet name="lfstat breakout" sheetId="12" r:id="rId14"/>
    <sheet name="inst gq pop" sheetId="17" r:id="rId15"/>
    <sheet name="CT lm problems 16-24" sheetId="19" r:id="rId16"/>
    <sheet name="CT lm problem all" sheetId="20" r:id="rId17"/>
  </sheets>
  <calcPr calcId="152511"/>
</workbook>
</file>

<file path=xl/calcChain.xml><?xml version="1.0" encoding="utf-8"?>
<calcChain xmlns="http://schemas.openxmlformats.org/spreadsheetml/2006/main">
  <c r="K19" i="8" l="1"/>
  <c r="K16" i="8"/>
  <c r="E19" i="8"/>
  <c r="F19" i="8"/>
  <c r="G19" i="8"/>
  <c r="H19" i="8"/>
  <c r="H20" i="8" s="1"/>
  <c r="I19" i="8"/>
  <c r="J19" i="8"/>
  <c r="J20" i="8" s="1"/>
  <c r="D19" i="8"/>
  <c r="J16" i="8"/>
  <c r="J17" i="8" s="1"/>
  <c r="I16" i="8"/>
  <c r="I17" i="8" s="1"/>
  <c r="H16" i="8"/>
  <c r="H17" i="8" s="1"/>
  <c r="G16" i="8"/>
  <c r="G17" i="8" s="1"/>
  <c r="F16" i="8"/>
  <c r="F17" i="8" s="1"/>
  <c r="E16" i="8"/>
  <c r="E17" i="8" s="1"/>
  <c r="D16" i="8"/>
  <c r="E20" i="8"/>
  <c r="F20" i="8"/>
  <c r="I20" i="8"/>
  <c r="G20" i="8"/>
  <c r="D20" i="8" l="1"/>
  <c r="D17" i="8"/>
  <c r="M6" i="20"/>
  <c r="O6" i="20"/>
  <c r="M7" i="20"/>
  <c r="M8" i="20"/>
  <c r="N8" i="20"/>
  <c r="O8" i="20"/>
  <c r="M9" i="20"/>
  <c r="N9" i="20"/>
  <c r="M10" i="20"/>
  <c r="O10" i="20"/>
  <c r="M11" i="20"/>
  <c r="M12" i="20"/>
  <c r="N12" i="20"/>
  <c r="O12" i="20"/>
  <c r="M13" i="20"/>
  <c r="N13" i="20"/>
  <c r="M14" i="20"/>
  <c r="O14" i="20"/>
  <c r="M15" i="20"/>
  <c r="M16" i="20"/>
  <c r="N16" i="20"/>
  <c r="O16" i="20"/>
  <c r="M17" i="20"/>
  <c r="N17" i="20"/>
  <c r="M18" i="20"/>
  <c r="O18" i="20"/>
  <c r="M19" i="20"/>
  <c r="M20" i="20"/>
  <c r="N20" i="20"/>
  <c r="O20" i="20"/>
  <c r="M21" i="20"/>
  <c r="N21" i="20"/>
  <c r="M22" i="20"/>
  <c r="O22" i="20"/>
  <c r="M23" i="20"/>
  <c r="M24" i="20"/>
  <c r="N24" i="20"/>
  <c r="O24" i="20"/>
  <c r="M25" i="20"/>
  <c r="N25" i="20"/>
  <c r="M26" i="20"/>
  <c r="O26" i="20"/>
  <c r="M27" i="20"/>
  <c r="M28" i="20"/>
  <c r="N28" i="20"/>
  <c r="O28" i="20"/>
  <c r="M29" i="20"/>
  <c r="N29" i="20"/>
  <c r="M30" i="20"/>
  <c r="O30" i="20"/>
  <c r="M31" i="20"/>
  <c r="M32" i="20"/>
  <c r="N32" i="20"/>
  <c r="O32" i="20"/>
  <c r="M33" i="20"/>
  <c r="N33" i="20"/>
  <c r="M5" i="20"/>
  <c r="L5" i="20"/>
  <c r="M4" i="20"/>
  <c r="I6" i="20"/>
  <c r="I7" i="20"/>
  <c r="I8" i="20"/>
  <c r="I9" i="20"/>
  <c r="O9" i="20" s="1"/>
  <c r="I10" i="20"/>
  <c r="I11" i="20"/>
  <c r="I12" i="20"/>
  <c r="I13" i="20"/>
  <c r="O13" i="20" s="1"/>
  <c r="I14" i="20"/>
  <c r="I15" i="20"/>
  <c r="I16" i="20"/>
  <c r="I17" i="20"/>
  <c r="O17" i="20" s="1"/>
  <c r="I18" i="20"/>
  <c r="I19" i="20"/>
  <c r="I20" i="20"/>
  <c r="I21" i="20"/>
  <c r="O21" i="20" s="1"/>
  <c r="I22" i="20"/>
  <c r="I23" i="20"/>
  <c r="I24" i="20"/>
  <c r="I25" i="20"/>
  <c r="O25" i="20" s="1"/>
  <c r="I26" i="20"/>
  <c r="I27" i="20"/>
  <c r="I28" i="20"/>
  <c r="I29" i="20"/>
  <c r="O29" i="20" s="1"/>
  <c r="I30" i="20"/>
  <c r="I31" i="20"/>
  <c r="I32" i="20"/>
  <c r="I33" i="20"/>
  <c r="O33" i="20" s="1"/>
  <c r="I5" i="20"/>
  <c r="O5" i="20" s="1"/>
  <c r="I4" i="20"/>
  <c r="O4" i="20" s="1"/>
  <c r="D6" i="20"/>
  <c r="L6" i="20" s="1"/>
  <c r="D7" i="20"/>
  <c r="L7" i="20" s="1"/>
  <c r="D8" i="20"/>
  <c r="L8" i="20" s="1"/>
  <c r="D9" i="20"/>
  <c r="L9" i="20" s="1"/>
  <c r="D10" i="20"/>
  <c r="L10" i="20" s="1"/>
  <c r="D11" i="20"/>
  <c r="L11" i="20" s="1"/>
  <c r="D12" i="20"/>
  <c r="L12" i="20" s="1"/>
  <c r="D13" i="20"/>
  <c r="L13" i="20" s="1"/>
  <c r="D14" i="20"/>
  <c r="L14" i="20" s="1"/>
  <c r="D15" i="20"/>
  <c r="L15" i="20" s="1"/>
  <c r="D16" i="20"/>
  <c r="L16" i="20" s="1"/>
  <c r="D17" i="20"/>
  <c r="L17" i="20" s="1"/>
  <c r="D18" i="20"/>
  <c r="L18" i="20" s="1"/>
  <c r="D19" i="20"/>
  <c r="L19" i="20" s="1"/>
  <c r="D20" i="20"/>
  <c r="L20" i="20" s="1"/>
  <c r="D21" i="20"/>
  <c r="L21" i="20" s="1"/>
  <c r="D22" i="20"/>
  <c r="L22" i="20" s="1"/>
  <c r="D23" i="20"/>
  <c r="L23" i="20" s="1"/>
  <c r="D24" i="20"/>
  <c r="L24" i="20" s="1"/>
  <c r="D25" i="20"/>
  <c r="L25" i="20" s="1"/>
  <c r="D26" i="20"/>
  <c r="L26" i="20" s="1"/>
  <c r="D27" i="20"/>
  <c r="L27" i="20" s="1"/>
  <c r="D28" i="20"/>
  <c r="L28" i="20" s="1"/>
  <c r="D29" i="20"/>
  <c r="L29" i="20" s="1"/>
  <c r="D30" i="20"/>
  <c r="L30" i="20" s="1"/>
  <c r="D31" i="20"/>
  <c r="L31" i="20" s="1"/>
  <c r="D32" i="20"/>
  <c r="L32" i="20" s="1"/>
  <c r="D33" i="20"/>
  <c r="L33" i="20" s="1"/>
  <c r="D5" i="20"/>
  <c r="N5" i="20" s="1"/>
  <c r="D4" i="20"/>
  <c r="L4" i="20" s="1"/>
  <c r="M5" i="19"/>
  <c r="M6" i="19"/>
  <c r="L7" i="19"/>
  <c r="M7" i="19"/>
  <c r="M8" i="19"/>
  <c r="M9" i="19"/>
  <c r="M10" i="19"/>
  <c r="L11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L23" i="19"/>
  <c r="M23" i="19"/>
  <c r="M24" i="19"/>
  <c r="M4" i="19"/>
  <c r="D5" i="19"/>
  <c r="L5" i="19" s="1"/>
  <c r="D6" i="19"/>
  <c r="L6" i="19" s="1"/>
  <c r="D7" i="19"/>
  <c r="N7" i="19" s="1"/>
  <c r="D8" i="19"/>
  <c r="L8" i="19" s="1"/>
  <c r="D9" i="19"/>
  <c r="L9" i="19" s="1"/>
  <c r="D10" i="19"/>
  <c r="L10" i="19" s="1"/>
  <c r="D11" i="19"/>
  <c r="N11" i="19" s="1"/>
  <c r="D12" i="19"/>
  <c r="L12" i="19" s="1"/>
  <c r="D13" i="19"/>
  <c r="L13" i="19" s="1"/>
  <c r="D14" i="19"/>
  <c r="L14" i="19" s="1"/>
  <c r="D15" i="19"/>
  <c r="N15" i="19" s="1"/>
  <c r="D16" i="19"/>
  <c r="L16" i="19" s="1"/>
  <c r="D17" i="19"/>
  <c r="L17" i="19" s="1"/>
  <c r="D18" i="19"/>
  <c r="L18" i="19" s="1"/>
  <c r="D19" i="19"/>
  <c r="N19" i="19" s="1"/>
  <c r="D20" i="19"/>
  <c r="L20" i="19" s="1"/>
  <c r="D21" i="19"/>
  <c r="L21" i="19" s="1"/>
  <c r="D22" i="19"/>
  <c r="L22" i="19" s="1"/>
  <c r="D23" i="19"/>
  <c r="N23" i="19" s="1"/>
  <c r="D24" i="19"/>
  <c r="L24" i="19" s="1"/>
  <c r="D4" i="19"/>
  <c r="L4" i="19" s="1"/>
  <c r="I5" i="19"/>
  <c r="I6" i="19"/>
  <c r="I7" i="19"/>
  <c r="O7" i="19" s="1"/>
  <c r="I8" i="19"/>
  <c r="O8" i="19" s="1"/>
  <c r="I9" i="19"/>
  <c r="I10" i="19"/>
  <c r="I11" i="19"/>
  <c r="O11" i="19" s="1"/>
  <c r="I12" i="19"/>
  <c r="O12" i="19" s="1"/>
  <c r="I13" i="19"/>
  <c r="I14" i="19"/>
  <c r="I15" i="19"/>
  <c r="O15" i="19" s="1"/>
  <c r="I16" i="19"/>
  <c r="O16" i="19" s="1"/>
  <c r="I17" i="19"/>
  <c r="I18" i="19"/>
  <c r="I19" i="19"/>
  <c r="O19" i="19" s="1"/>
  <c r="I20" i="19"/>
  <c r="O20" i="19" s="1"/>
  <c r="I21" i="19"/>
  <c r="I22" i="19"/>
  <c r="I23" i="19"/>
  <c r="O23" i="19" s="1"/>
  <c r="I24" i="19"/>
  <c r="O24" i="19" s="1"/>
  <c r="I4" i="19"/>
  <c r="CI22" i="12"/>
  <c r="CY48" i="12"/>
  <c r="CY47" i="12"/>
  <c r="CY45" i="12"/>
  <c r="CY44" i="12"/>
  <c r="CY42" i="12"/>
  <c r="CY41" i="12"/>
  <c r="CY39" i="12"/>
  <c r="CY38" i="12"/>
  <c r="CY37" i="12"/>
  <c r="CY36" i="12"/>
  <c r="CY35" i="12"/>
  <c r="CY33" i="12"/>
  <c r="CY32" i="12"/>
  <c r="CY30" i="12"/>
  <c r="CY29" i="12"/>
  <c r="CY28" i="12"/>
  <c r="CY27" i="12"/>
  <c r="CY26" i="12"/>
  <c r="CY25" i="12"/>
  <c r="CY24" i="12"/>
  <c r="CY22" i="12"/>
  <c r="CY21" i="12"/>
  <c r="CY20" i="12"/>
  <c r="CY19" i="12"/>
  <c r="CY18" i="12"/>
  <c r="CY17" i="12"/>
  <c r="CY16" i="12"/>
  <c r="CY14" i="12"/>
  <c r="CY13" i="12"/>
  <c r="CY12" i="12"/>
  <c r="CY11" i="12"/>
  <c r="CY10" i="12"/>
  <c r="CY8" i="12"/>
  <c r="CY7" i="12"/>
  <c r="CY6" i="12"/>
  <c r="CQ48" i="12"/>
  <c r="CQ47" i="12"/>
  <c r="CQ45" i="12"/>
  <c r="CQ44" i="12"/>
  <c r="CQ42" i="12"/>
  <c r="CQ41" i="12"/>
  <c r="CQ39" i="12"/>
  <c r="CQ38" i="12"/>
  <c r="CQ37" i="12"/>
  <c r="CQ36" i="12"/>
  <c r="CQ35" i="12"/>
  <c r="CQ33" i="12"/>
  <c r="CQ32" i="12"/>
  <c r="CQ30" i="12"/>
  <c r="CQ29" i="12"/>
  <c r="CQ28" i="12"/>
  <c r="CQ27" i="12"/>
  <c r="CQ26" i="12"/>
  <c r="CQ25" i="12"/>
  <c r="CQ24" i="12"/>
  <c r="CQ22" i="12"/>
  <c r="CQ21" i="12"/>
  <c r="CQ20" i="12"/>
  <c r="CQ19" i="12"/>
  <c r="CQ18" i="12"/>
  <c r="CQ17" i="12"/>
  <c r="CQ16" i="12"/>
  <c r="CQ14" i="12"/>
  <c r="CQ13" i="12"/>
  <c r="CQ12" i="12"/>
  <c r="CQ11" i="12"/>
  <c r="CQ10" i="12"/>
  <c r="CQ8" i="12"/>
  <c r="CQ7" i="12"/>
  <c r="CQ6" i="12"/>
  <c r="CI48" i="12"/>
  <c r="CI47" i="12"/>
  <c r="CI45" i="12"/>
  <c r="CI44" i="12"/>
  <c r="CI42" i="12"/>
  <c r="CI41" i="12"/>
  <c r="CI39" i="12"/>
  <c r="CI38" i="12"/>
  <c r="CI37" i="12"/>
  <c r="CI36" i="12"/>
  <c r="CI35" i="12"/>
  <c r="CI33" i="12"/>
  <c r="CI32" i="12"/>
  <c r="CI30" i="12"/>
  <c r="CI29" i="12"/>
  <c r="CI28" i="12"/>
  <c r="CI27" i="12"/>
  <c r="CI26" i="12"/>
  <c r="CI25" i="12"/>
  <c r="CI24" i="12"/>
  <c r="CI21" i="12"/>
  <c r="CI20" i="12"/>
  <c r="CI19" i="12"/>
  <c r="CI18" i="12"/>
  <c r="CI17" i="12"/>
  <c r="CI16" i="12"/>
  <c r="CI14" i="12"/>
  <c r="CI13" i="12"/>
  <c r="CI12" i="12"/>
  <c r="CI11" i="12"/>
  <c r="CI10" i="12"/>
  <c r="CI8" i="12"/>
  <c r="CI7" i="12"/>
  <c r="CI6" i="12"/>
  <c r="BY48" i="12"/>
  <c r="BY47" i="12"/>
  <c r="BY45" i="12"/>
  <c r="BY44" i="12"/>
  <c r="BY42" i="12"/>
  <c r="BY41" i="12"/>
  <c r="BY39" i="12"/>
  <c r="BY38" i="12"/>
  <c r="BY37" i="12"/>
  <c r="BY36" i="12"/>
  <c r="BY35" i="12"/>
  <c r="BY33" i="12"/>
  <c r="BY32" i="12"/>
  <c r="BY30" i="12"/>
  <c r="BY29" i="12"/>
  <c r="BY28" i="12"/>
  <c r="BY27" i="12"/>
  <c r="BY26" i="12"/>
  <c r="BY25" i="12"/>
  <c r="BY24" i="12"/>
  <c r="BY22" i="12"/>
  <c r="BY21" i="12"/>
  <c r="BY20" i="12"/>
  <c r="BY19" i="12"/>
  <c r="BY18" i="12"/>
  <c r="BY17" i="12"/>
  <c r="BY16" i="12"/>
  <c r="BY14" i="12"/>
  <c r="BY13" i="12"/>
  <c r="BY12" i="12"/>
  <c r="BY11" i="12"/>
  <c r="BY10" i="12"/>
  <c r="BY8" i="12"/>
  <c r="BY7" i="12"/>
  <c r="BY6" i="12"/>
  <c r="BQ48" i="12"/>
  <c r="BQ47" i="12"/>
  <c r="BQ45" i="12"/>
  <c r="BQ44" i="12"/>
  <c r="BQ42" i="12"/>
  <c r="BQ41" i="12"/>
  <c r="BQ39" i="12"/>
  <c r="BQ38" i="12"/>
  <c r="BQ37" i="12"/>
  <c r="BQ36" i="12"/>
  <c r="BQ35" i="12"/>
  <c r="BQ33" i="12"/>
  <c r="BQ32" i="12"/>
  <c r="BQ30" i="12"/>
  <c r="BQ29" i="12"/>
  <c r="BQ28" i="12"/>
  <c r="BQ27" i="12"/>
  <c r="BQ26" i="12"/>
  <c r="BQ25" i="12"/>
  <c r="BQ24" i="12"/>
  <c r="BQ22" i="12"/>
  <c r="BQ21" i="12"/>
  <c r="BQ20" i="12"/>
  <c r="BQ19" i="12"/>
  <c r="BQ18" i="12"/>
  <c r="BQ17" i="12"/>
  <c r="BQ16" i="12"/>
  <c r="BQ14" i="12"/>
  <c r="BQ13" i="12"/>
  <c r="BQ12" i="12"/>
  <c r="BQ11" i="12"/>
  <c r="BQ10" i="12"/>
  <c r="BQ8" i="12"/>
  <c r="BQ7" i="12"/>
  <c r="BQ6" i="12"/>
  <c r="BI48" i="12"/>
  <c r="BI47" i="12"/>
  <c r="BI45" i="12"/>
  <c r="BI44" i="12"/>
  <c r="BI42" i="12"/>
  <c r="BI41" i="12"/>
  <c r="BI39" i="12"/>
  <c r="BI38" i="12"/>
  <c r="BI37" i="12"/>
  <c r="BI36" i="12"/>
  <c r="BI35" i="12"/>
  <c r="BI33" i="12"/>
  <c r="BI32" i="12"/>
  <c r="BI30" i="12"/>
  <c r="BI29" i="12"/>
  <c r="BI28" i="12"/>
  <c r="BI27" i="12"/>
  <c r="BI26" i="12"/>
  <c r="BI25" i="12"/>
  <c r="BI24" i="12"/>
  <c r="BI22" i="12"/>
  <c r="BI21" i="12"/>
  <c r="BI20" i="12"/>
  <c r="BI19" i="12"/>
  <c r="BI18" i="12"/>
  <c r="BI17" i="12"/>
  <c r="BI16" i="12"/>
  <c r="BI14" i="12"/>
  <c r="BI13" i="12"/>
  <c r="BI12" i="12"/>
  <c r="BI11" i="12"/>
  <c r="BI10" i="12"/>
  <c r="BI8" i="12"/>
  <c r="BI7" i="12"/>
  <c r="BI6" i="12"/>
  <c r="AY48" i="12"/>
  <c r="AY47" i="12"/>
  <c r="AY45" i="12"/>
  <c r="AY44" i="12"/>
  <c r="AY42" i="12"/>
  <c r="AY41" i="12"/>
  <c r="AY39" i="12"/>
  <c r="AY38" i="12"/>
  <c r="AY37" i="12"/>
  <c r="AY36" i="12"/>
  <c r="AY35" i="12"/>
  <c r="AY33" i="12"/>
  <c r="AY32" i="12"/>
  <c r="AY30" i="12"/>
  <c r="AY29" i="12"/>
  <c r="AY28" i="12"/>
  <c r="AY27" i="12"/>
  <c r="AY26" i="12"/>
  <c r="AY25" i="12"/>
  <c r="AY24" i="12"/>
  <c r="AY22" i="12"/>
  <c r="AY21" i="12"/>
  <c r="AY20" i="12"/>
  <c r="AY19" i="12"/>
  <c r="AY18" i="12"/>
  <c r="AY17" i="12"/>
  <c r="AY16" i="12"/>
  <c r="AY14" i="12"/>
  <c r="AY13" i="12"/>
  <c r="AY12" i="12"/>
  <c r="AY11" i="12"/>
  <c r="AY10" i="12"/>
  <c r="AY8" i="12"/>
  <c r="AY7" i="12"/>
  <c r="AY6" i="12"/>
  <c r="AQ48" i="12"/>
  <c r="AQ47" i="12"/>
  <c r="AQ45" i="12"/>
  <c r="AQ44" i="12"/>
  <c r="AQ42" i="12"/>
  <c r="AQ41" i="12"/>
  <c r="AQ39" i="12"/>
  <c r="AQ38" i="12"/>
  <c r="AQ37" i="12"/>
  <c r="AQ36" i="12"/>
  <c r="AQ35" i="12"/>
  <c r="AQ33" i="12"/>
  <c r="AQ32" i="12"/>
  <c r="AQ30" i="12"/>
  <c r="AQ29" i="12"/>
  <c r="AQ28" i="12"/>
  <c r="AQ27" i="12"/>
  <c r="AQ26" i="12"/>
  <c r="AQ25" i="12"/>
  <c r="AQ24" i="12"/>
  <c r="AQ22" i="12"/>
  <c r="AQ21" i="12"/>
  <c r="AQ20" i="12"/>
  <c r="AQ19" i="12"/>
  <c r="AQ18" i="12"/>
  <c r="AQ17" i="12"/>
  <c r="AQ16" i="12"/>
  <c r="AQ14" i="12"/>
  <c r="AQ13" i="12"/>
  <c r="AQ12" i="12"/>
  <c r="AQ11" i="12"/>
  <c r="AQ10" i="12"/>
  <c r="AQ8" i="12"/>
  <c r="AQ7" i="12"/>
  <c r="AQ6" i="12"/>
  <c r="AI48" i="12"/>
  <c r="AI47" i="12"/>
  <c r="AI45" i="12"/>
  <c r="AI44" i="12"/>
  <c r="AI42" i="12"/>
  <c r="AI41" i="12"/>
  <c r="AI39" i="12"/>
  <c r="AI38" i="12"/>
  <c r="AI37" i="12"/>
  <c r="AI36" i="12"/>
  <c r="AI35" i="12"/>
  <c r="AI33" i="12"/>
  <c r="AI32" i="12"/>
  <c r="AI30" i="12"/>
  <c r="AI29" i="12"/>
  <c r="AI28" i="12"/>
  <c r="AI27" i="12"/>
  <c r="AI26" i="12"/>
  <c r="AI25" i="12"/>
  <c r="AI24" i="12"/>
  <c r="AI22" i="12"/>
  <c r="AI21" i="12"/>
  <c r="AI20" i="12"/>
  <c r="AI19" i="12"/>
  <c r="AI18" i="12"/>
  <c r="AI17" i="12"/>
  <c r="AI16" i="12"/>
  <c r="AI14" i="12"/>
  <c r="AI13" i="12"/>
  <c r="AI12" i="12"/>
  <c r="AI11" i="12"/>
  <c r="AI10" i="12"/>
  <c r="AI8" i="12"/>
  <c r="AI7" i="12"/>
  <c r="AI6" i="12"/>
  <c r="Y48" i="12"/>
  <c r="Y47" i="12"/>
  <c r="Y45" i="12"/>
  <c r="Y44" i="12"/>
  <c r="Y42" i="12"/>
  <c r="Y41" i="12"/>
  <c r="Y39" i="12"/>
  <c r="Y38" i="12"/>
  <c r="Y37" i="12"/>
  <c r="Y36" i="12"/>
  <c r="Y35" i="12"/>
  <c r="Y33" i="12"/>
  <c r="Y32" i="12"/>
  <c r="Y30" i="12"/>
  <c r="Y29" i="12"/>
  <c r="Y28" i="12"/>
  <c r="Y27" i="12"/>
  <c r="Y26" i="12"/>
  <c r="Y25" i="12"/>
  <c r="Y24" i="12"/>
  <c r="Y22" i="12"/>
  <c r="Y21" i="12"/>
  <c r="Y20" i="12"/>
  <c r="Y19" i="12"/>
  <c r="Y18" i="12"/>
  <c r="Y17" i="12"/>
  <c r="Y16" i="12"/>
  <c r="Y14" i="12"/>
  <c r="Y13" i="12"/>
  <c r="Y12" i="12"/>
  <c r="Y11" i="12"/>
  <c r="Y10" i="12"/>
  <c r="Y8" i="12"/>
  <c r="Y7" i="12"/>
  <c r="Y6" i="12"/>
  <c r="Q48" i="12"/>
  <c r="Q47" i="12"/>
  <c r="Q45" i="12"/>
  <c r="Q44" i="12"/>
  <c r="Q42" i="12"/>
  <c r="Q41" i="12"/>
  <c r="Q39" i="12"/>
  <c r="Q38" i="12"/>
  <c r="Q37" i="12"/>
  <c r="Q36" i="12"/>
  <c r="Q35" i="12"/>
  <c r="Q33" i="12"/>
  <c r="Q32" i="12"/>
  <c r="Q30" i="12"/>
  <c r="Q29" i="12"/>
  <c r="Q28" i="12"/>
  <c r="Q27" i="12"/>
  <c r="Q26" i="12"/>
  <c r="Q25" i="12"/>
  <c r="Q24" i="12"/>
  <c r="Q22" i="12"/>
  <c r="Q21" i="12"/>
  <c r="Q20" i="12"/>
  <c r="Q19" i="12"/>
  <c r="Q18" i="12"/>
  <c r="Q17" i="12"/>
  <c r="Q16" i="12"/>
  <c r="Q14" i="12"/>
  <c r="Q13" i="12"/>
  <c r="Q12" i="12"/>
  <c r="Q11" i="12"/>
  <c r="Q10" i="12"/>
  <c r="Q8" i="12"/>
  <c r="Q7" i="12"/>
  <c r="Q6" i="12"/>
  <c r="I7" i="12"/>
  <c r="I8" i="12"/>
  <c r="I10" i="12"/>
  <c r="I11" i="12"/>
  <c r="I12" i="12"/>
  <c r="I13" i="12"/>
  <c r="I14" i="12"/>
  <c r="I16" i="12"/>
  <c r="I17" i="12"/>
  <c r="I18" i="12"/>
  <c r="I19" i="12"/>
  <c r="I20" i="12"/>
  <c r="I21" i="12"/>
  <c r="I22" i="12"/>
  <c r="I24" i="12"/>
  <c r="I25" i="12"/>
  <c r="I26" i="12"/>
  <c r="I27" i="12"/>
  <c r="I28" i="12"/>
  <c r="I29" i="12"/>
  <c r="I30" i="12"/>
  <c r="I32" i="12"/>
  <c r="I33" i="12"/>
  <c r="I35" i="12"/>
  <c r="I36" i="12"/>
  <c r="I37" i="12"/>
  <c r="I38" i="12"/>
  <c r="I39" i="12"/>
  <c r="I41" i="12"/>
  <c r="I42" i="12"/>
  <c r="I44" i="12"/>
  <c r="I45" i="12"/>
  <c r="I47" i="12"/>
  <c r="I48" i="12"/>
  <c r="I6" i="12"/>
  <c r="CS6" i="12"/>
  <c r="CZ6" i="12" s="1"/>
  <c r="CS48" i="12"/>
  <c r="CZ48" i="12" s="1"/>
  <c r="CS47" i="12"/>
  <c r="CZ47" i="12" s="1"/>
  <c r="CS45" i="12"/>
  <c r="CX45" i="12" s="1"/>
  <c r="CS44" i="12"/>
  <c r="CX44" i="12" s="1"/>
  <c r="CS42" i="12"/>
  <c r="CZ42" i="12" s="1"/>
  <c r="CS41" i="12"/>
  <c r="CZ41" i="12" s="1"/>
  <c r="CS39" i="12"/>
  <c r="CX39" i="12" s="1"/>
  <c r="CS38" i="12"/>
  <c r="CX38" i="12" s="1"/>
  <c r="CS37" i="12"/>
  <c r="CZ37" i="12" s="1"/>
  <c r="CS36" i="12"/>
  <c r="CZ36" i="12" s="1"/>
  <c r="CS35" i="12"/>
  <c r="CX35" i="12" s="1"/>
  <c r="CS33" i="12"/>
  <c r="CX33" i="12" s="1"/>
  <c r="CS32" i="12"/>
  <c r="CZ32" i="12" s="1"/>
  <c r="CS30" i="12"/>
  <c r="CZ30" i="12" s="1"/>
  <c r="CS29" i="12"/>
  <c r="CX29" i="12" s="1"/>
  <c r="CS28" i="12"/>
  <c r="CX28" i="12" s="1"/>
  <c r="CS27" i="12"/>
  <c r="CZ27" i="12" s="1"/>
  <c r="CS26" i="12"/>
  <c r="CZ26" i="12" s="1"/>
  <c r="CS25" i="12"/>
  <c r="CX25" i="12" s="1"/>
  <c r="CS24" i="12"/>
  <c r="CX24" i="12" s="1"/>
  <c r="CS22" i="12"/>
  <c r="CZ22" i="12" s="1"/>
  <c r="CS21" i="12"/>
  <c r="CZ21" i="12" s="1"/>
  <c r="CS20" i="12"/>
  <c r="CX20" i="12" s="1"/>
  <c r="CS19" i="12"/>
  <c r="CX19" i="12" s="1"/>
  <c r="CS18" i="12"/>
  <c r="CZ18" i="12" s="1"/>
  <c r="CS17" i="12"/>
  <c r="CZ17" i="12" s="1"/>
  <c r="CS16" i="12"/>
  <c r="CX16" i="12" s="1"/>
  <c r="CS14" i="12"/>
  <c r="CX14" i="12" s="1"/>
  <c r="CS13" i="12"/>
  <c r="CZ13" i="12" s="1"/>
  <c r="CS12" i="12"/>
  <c r="CZ12" i="12" s="1"/>
  <c r="CS11" i="12"/>
  <c r="CX11" i="12" s="1"/>
  <c r="CS10" i="12"/>
  <c r="CX10" i="12" s="1"/>
  <c r="CS8" i="12"/>
  <c r="CZ8" i="12" s="1"/>
  <c r="CS7" i="12"/>
  <c r="CZ7" i="12" s="1"/>
  <c r="CK48" i="12"/>
  <c r="CR48" i="12" s="1"/>
  <c r="CK47" i="12"/>
  <c r="CP47" i="12" s="1"/>
  <c r="CK45" i="12"/>
  <c r="CP45" i="12" s="1"/>
  <c r="CK44" i="12"/>
  <c r="CR44" i="12" s="1"/>
  <c r="CK42" i="12"/>
  <c r="CR42" i="12" s="1"/>
  <c r="CK41" i="12"/>
  <c r="CP41" i="12" s="1"/>
  <c r="CK39" i="12"/>
  <c r="CP39" i="12" s="1"/>
  <c r="CK38" i="12"/>
  <c r="CR38" i="12" s="1"/>
  <c r="CK37" i="12"/>
  <c r="CR37" i="12" s="1"/>
  <c r="CK36" i="12"/>
  <c r="CP36" i="12" s="1"/>
  <c r="CK35" i="12"/>
  <c r="CP35" i="12" s="1"/>
  <c r="CK33" i="12"/>
  <c r="CR33" i="12" s="1"/>
  <c r="CK32" i="12"/>
  <c r="CR32" i="12" s="1"/>
  <c r="CK30" i="12"/>
  <c r="CP30" i="12" s="1"/>
  <c r="CK29" i="12"/>
  <c r="CP29" i="12" s="1"/>
  <c r="CK28" i="12"/>
  <c r="CR28" i="12" s="1"/>
  <c r="CK27" i="12"/>
  <c r="CR27" i="12" s="1"/>
  <c r="CK26" i="12"/>
  <c r="CP26" i="12" s="1"/>
  <c r="CK25" i="12"/>
  <c r="CP25" i="12" s="1"/>
  <c r="CK24" i="12"/>
  <c r="CR24" i="12" s="1"/>
  <c r="CK22" i="12"/>
  <c r="CR22" i="12" s="1"/>
  <c r="CK21" i="12"/>
  <c r="CP21" i="12" s="1"/>
  <c r="CK20" i="12"/>
  <c r="CP20" i="12" s="1"/>
  <c r="CK19" i="12"/>
  <c r="CR19" i="12" s="1"/>
  <c r="CK18" i="12"/>
  <c r="CR18" i="12" s="1"/>
  <c r="CK17" i="12"/>
  <c r="CP17" i="12" s="1"/>
  <c r="CK16" i="12"/>
  <c r="CP16" i="12" s="1"/>
  <c r="CK14" i="12"/>
  <c r="CR14" i="12" s="1"/>
  <c r="CK13" i="12"/>
  <c r="CR13" i="12" s="1"/>
  <c r="CK12" i="12"/>
  <c r="CP12" i="12" s="1"/>
  <c r="CK11" i="12"/>
  <c r="CP11" i="12" s="1"/>
  <c r="CK10" i="12"/>
  <c r="CR10" i="12" s="1"/>
  <c r="CK8" i="12"/>
  <c r="CR8" i="12" s="1"/>
  <c r="CK7" i="12"/>
  <c r="CP7" i="12" s="1"/>
  <c r="CK6" i="12"/>
  <c r="CR6" i="12" s="1"/>
  <c r="CC48" i="12"/>
  <c r="CJ48" i="12" s="1"/>
  <c r="CC47" i="12"/>
  <c r="CH47" i="12" s="1"/>
  <c r="CC45" i="12"/>
  <c r="CH45" i="12" s="1"/>
  <c r="CC44" i="12"/>
  <c r="CJ44" i="12" s="1"/>
  <c r="CC42" i="12"/>
  <c r="CJ42" i="12" s="1"/>
  <c r="CC41" i="12"/>
  <c r="CH41" i="12" s="1"/>
  <c r="CC39" i="12"/>
  <c r="CH39" i="12" s="1"/>
  <c r="CC38" i="12"/>
  <c r="CJ38" i="12" s="1"/>
  <c r="CC37" i="12"/>
  <c r="CJ37" i="12" s="1"/>
  <c r="CC36" i="12"/>
  <c r="CH36" i="12" s="1"/>
  <c r="CC35" i="12"/>
  <c r="CH35" i="12" s="1"/>
  <c r="CC33" i="12"/>
  <c r="CJ33" i="12" s="1"/>
  <c r="CC32" i="12"/>
  <c r="CJ32" i="12" s="1"/>
  <c r="CC30" i="12"/>
  <c r="CH30" i="12" s="1"/>
  <c r="CC29" i="12"/>
  <c r="CH29" i="12" s="1"/>
  <c r="CC28" i="12"/>
  <c r="CJ28" i="12" s="1"/>
  <c r="CC27" i="12"/>
  <c r="CJ27" i="12" s="1"/>
  <c r="CC26" i="12"/>
  <c r="CH26" i="12" s="1"/>
  <c r="CC25" i="12"/>
  <c r="CH25" i="12" s="1"/>
  <c r="CC24" i="12"/>
  <c r="CJ24" i="12" s="1"/>
  <c r="CC22" i="12"/>
  <c r="CJ22" i="12" s="1"/>
  <c r="CC21" i="12"/>
  <c r="CH21" i="12" s="1"/>
  <c r="CC20" i="12"/>
  <c r="CH20" i="12" s="1"/>
  <c r="CC19" i="12"/>
  <c r="CJ19" i="12" s="1"/>
  <c r="CC18" i="12"/>
  <c r="CJ18" i="12" s="1"/>
  <c r="CC17" i="12"/>
  <c r="CH17" i="12" s="1"/>
  <c r="CC16" i="12"/>
  <c r="CH16" i="12" s="1"/>
  <c r="CC14" i="12"/>
  <c r="CJ14" i="12" s="1"/>
  <c r="CC13" i="12"/>
  <c r="CJ13" i="12" s="1"/>
  <c r="CC12" i="12"/>
  <c r="CH12" i="12" s="1"/>
  <c r="CC11" i="12"/>
  <c r="CH11" i="12" s="1"/>
  <c r="CC10" i="12"/>
  <c r="CJ10" i="12" s="1"/>
  <c r="CC8" i="12"/>
  <c r="CJ8" i="12" s="1"/>
  <c r="CC7" i="12"/>
  <c r="CH7" i="12" s="1"/>
  <c r="CC6" i="12"/>
  <c r="CJ6" i="12" s="1"/>
  <c r="BS48" i="12"/>
  <c r="BZ48" i="12" s="1"/>
  <c r="BS47" i="12"/>
  <c r="BX47" i="12" s="1"/>
  <c r="BS45" i="12"/>
  <c r="BX45" i="12" s="1"/>
  <c r="BS44" i="12"/>
  <c r="BZ44" i="12" s="1"/>
  <c r="BS42" i="12"/>
  <c r="BZ42" i="12" s="1"/>
  <c r="BS41" i="12"/>
  <c r="BX41" i="12" s="1"/>
  <c r="BS39" i="12"/>
  <c r="BX39" i="12" s="1"/>
  <c r="BS38" i="12"/>
  <c r="BZ38" i="12" s="1"/>
  <c r="BS37" i="12"/>
  <c r="BZ37" i="12" s="1"/>
  <c r="BS36" i="12"/>
  <c r="BX36" i="12" s="1"/>
  <c r="BS35" i="12"/>
  <c r="BX35" i="12" s="1"/>
  <c r="BS33" i="12"/>
  <c r="BZ33" i="12" s="1"/>
  <c r="BS32" i="12"/>
  <c r="BZ32" i="12" s="1"/>
  <c r="BS30" i="12"/>
  <c r="BX30" i="12" s="1"/>
  <c r="BS29" i="12"/>
  <c r="BX29" i="12" s="1"/>
  <c r="BS28" i="12"/>
  <c r="BZ28" i="12" s="1"/>
  <c r="BS27" i="12"/>
  <c r="BZ27" i="12" s="1"/>
  <c r="BS26" i="12"/>
  <c r="BX26" i="12" s="1"/>
  <c r="BS25" i="12"/>
  <c r="BX25" i="12" s="1"/>
  <c r="BS24" i="12"/>
  <c r="BZ24" i="12" s="1"/>
  <c r="BS22" i="12"/>
  <c r="BZ22" i="12" s="1"/>
  <c r="BS21" i="12"/>
  <c r="BX21" i="12" s="1"/>
  <c r="BS20" i="12"/>
  <c r="BX20" i="12" s="1"/>
  <c r="BS19" i="12"/>
  <c r="BZ19" i="12" s="1"/>
  <c r="BS18" i="12"/>
  <c r="BZ18" i="12" s="1"/>
  <c r="BS17" i="12"/>
  <c r="BX17" i="12" s="1"/>
  <c r="BS16" i="12"/>
  <c r="BX16" i="12" s="1"/>
  <c r="BS14" i="12"/>
  <c r="BZ14" i="12" s="1"/>
  <c r="BS13" i="12"/>
  <c r="BZ13" i="12" s="1"/>
  <c r="BS12" i="12"/>
  <c r="BX12" i="12" s="1"/>
  <c r="BS11" i="12"/>
  <c r="BX11" i="12" s="1"/>
  <c r="BS10" i="12"/>
  <c r="BZ10" i="12" s="1"/>
  <c r="BS8" i="12"/>
  <c r="BZ8" i="12" s="1"/>
  <c r="BS7" i="12"/>
  <c r="BX7" i="12" s="1"/>
  <c r="BS6" i="12"/>
  <c r="BZ6" i="12" s="1"/>
  <c r="BK48" i="12"/>
  <c r="BP48" i="12" s="1"/>
  <c r="BK47" i="12"/>
  <c r="BR47" i="12" s="1"/>
  <c r="BK45" i="12"/>
  <c r="BR45" i="12" s="1"/>
  <c r="BK44" i="12"/>
  <c r="BP44" i="12" s="1"/>
  <c r="BK42" i="12"/>
  <c r="BP42" i="12" s="1"/>
  <c r="BK41" i="12"/>
  <c r="BR41" i="12" s="1"/>
  <c r="BK39" i="12"/>
  <c r="BR39" i="12" s="1"/>
  <c r="BK38" i="12"/>
  <c r="BP38" i="12" s="1"/>
  <c r="BK37" i="12"/>
  <c r="BP37" i="12" s="1"/>
  <c r="BK36" i="12"/>
  <c r="BR36" i="12" s="1"/>
  <c r="BK35" i="12"/>
  <c r="BR35" i="12" s="1"/>
  <c r="BK33" i="12"/>
  <c r="BP33" i="12" s="1"/>
  <c r="BK32" i="12"/>
  <c r="BP32" i="12" s="1"/>
  <c r="BK30" i="12"/>
  <c r="BR30" i="12" s="1"/>
  <c r="BK29" i="12"/>
  <c r="BR29" i="12" s="1"/>
  <c r="BK28" i="12"/>
  <c r="BP28" i="12" s="1"/>
  <c r="BK27" i="12"/>
  <c r="BP27" i="12" s="1"/>
  <c r="BK26" i="12"/>
  <c r="BR26" i="12" s="1"/>
  <c r="BK25" i="12"/>
  <c r="BR25" i="12" s="1"/>
  <c r="BK24" i="12"/>
  <c r="BP24" i="12" s="1"/>
  <c r="BK22" i="12"/>
  <c r="BP22" i="12" s="1"/>
  <c r="BK21" i="12"/>
  <c r="BR21" i="12" s="1"/>
  <c r="BK20" i="12"/>
  <c r="BR20" i="12" s="1"/>
  <c r="BK19" i="12"/>
  <c r="BP19" i="12" s="1"/>
  <c r="BK18" i="12"/>
  <c r="BP18" i="12" s="1"/>
  <c r="BK17" i="12"/>
  <c r="BR17" i="12" s="1"/>
  <c r="BK16" i="12"/>
  <c r="BR16" i="12" s="1"/>
  <c r="BK14" i="12"/>
  <c r="BP14" i="12" s="1"/>
  <c r="BK13" i="12"/>
  <c r="BP13" i="12" s="1"/>
  <c r="BK12" i="12"/>
  <c r="BR12" i="12" s="1"/>
  <c r="BK11" i="12"/>
  <c r="BR11" i="12" s="1"/>
  <c r="BK10" i="12"/>
  <c r="BP10" i="12" s="1"/>
  <c r="BK8" i="12"/>
  <c r="BP8" i="12" s="1"/>
  <c r="BK7" i="12"/>
  <c r="BR7" i="12" s="1"/>
  <c r="BK6" i="12"/>
  <c r="BP6" i="12" s="1"/>
  <c r="BC48" i="12"/>
  <c r="BJ48" i="12" s="1"/>
  <c r="BC47" i="12"/>
  <c r="BH47" i="12" s="1"/>
  <c r="BC45" i="12"/>
  <c r="BH45" i="12" s="1"/>
  <c r="BC44" i="12"/>
  <c r="BJ44" i="12" s="1"/>
  <c r="BC42" i="12"/>
  <c r="BJ42" i="12" s="1"/>
  <c r="BC41" i="12"/>
  <c r="BH41" i="12" s="1"/>
  <c r="BC39" i="12"/>
  <c r="BH39" i="12" s="1"/>
  <c r="BC38" i="12"/>
  <c r="BJ38" i="12" s="1"/>
  <c r="BC37" i="12"/>
  <c r="BJ37" i="12" s="1"/>
  <c r="BC36" i="12"/>
  <c r="BH36" i="12" s="1"/>
  <c r="BC35" i="12"/>
  <c r="BH35" i="12" s="1"/>
  <c r="BC33" i="12"/>
  <c r="BJ33" i="12" s="1"/>
  <c r="BC32" i="12"/>
  <c r="BJ32" i="12" s="1"/>
  <c r="BC30" i="12"/>
  <c r="BH30" i="12" s="1"/>
  <c r="BC29" i="12"/>
  <c r="BH29" i="12" s="1"/>
  <c r="BC28" i="12"/>
  <c r="BJ28" i="12" s="1"/>
  <c r="BC27" i="12"/>
  <c r="BJ27" i="12" s="1"/>
  <c r="BC26" i="12"/>
  <c r="BH26" i="12" s="1"/>
  <c r="BC25" i="12"/>
  <c r="BH25" i="12" s="1"/>
  <c r="BC24" i="12"/>
  <c r="BJ24" i="12" s="1"/>
  <c r="BC22" i="12"/>
  <c r="BJ22" i="12" s="1"/>
  <c r="BC21" i="12"/>
  <c r="BH21" i="12" s="1"/>
  <c r="BC20" i="12"/>
  <c r="BH20" i="12" s="1"/>
  <c r="BC19" i="12"/>
  <c r="BJ19" i="12" s="1"/>
  <c r="BC18" i="12"/>
  <c r="BJ18" i="12" s="1"/>
  <c r="BC17" i="12"/>
  <c r="BH17" i="12" s="1"/>
  <c r="BC16" i="12"/>
  <c r="BH16" i="12" s="1"/>
  <c r="BC14" i="12"/>
  <c r="BJ14" i="12" s="1"/>
  <c r="BC13" i="12"/>
  <c r="BJ13" i="12" s="1"/>
  <c r="BC12" i="12"/>
  <c r="BH12" i="12" s="1"/>
  <c r="BC11" i="12"/>
  <c r="BH11" i="12" s="1"/>
  <c r="BC10" i="12"/>
  <c r="BJ10" i="12" s="1"/>
  <c r="BC8" i="12"/>
  <c r="BJ8" i="12" s="1"/>
  <c r="BC7" i="12"/>
  <c r="BH7" i="12" s="1"/>
  <c r="BC6" i="12"/>
  <c r="BH6" i="12" s="1"/>
  <c r="AS48" i="12"/>
  <c r="AZ48" i="12" s="1"/>
  <c r="AS47" i="12"/>
  <c r="AX47" i="12" s="1"/>
  <c r="AS45" i="12"/>
  <c r="AX45" i="12" s="1"/>
  <c r="AS44" i="12"/>
  <c r="AZ44" i="12" s="1"/>
  <c r="AS42" i="12"/>
  <c r="AZ42" i="12" s="1"/>
  <c r="AS41" i="12"/>
  <c r="AX41" i="12" s="1"/>
  <c r="AS39" i="12"/>
  <c r="AX39" i="12" s="1"/>
  <c r="AS38" i="12"/>
  <c r="AZ38" i="12" s="1"/>
  <c r="AS37" i="12"/>
  <c r="AZ37" i="12" s="1"/>
  <c r="AS36" i="12"/>
  <c r="AX36" i="12" s="1"/>
  <c r="AS35" i="12"/>
  <c r="AX35" i="12" s="1"/>
  <c r="AS33" i="12"/>
  <c r="AZ33" i="12" s="1"/>
  <c r="AS32" i="12"/>
  <c r="AZ32" i="12" s="1"/>
  <c r="AS30" i="12"/>
  <c r="AX30" i="12" s="1"/>
  <c r="AS29" i="12"/>
  <c r="AX29" i="12" s="1"/>
  <c r="AS28" i="12"/>
  <c r="AZ28" i="12" s="1"/>
  <c r="AS27" i="12"/>
  <c r="AZ27" i="12" s="1"/>
  <c r="AS26" i="12"/>
  <c r="AX26" i="12" s="1"/>
  <c r="AS25" i="12"/>
  <c r="AX25" i="12" s="1"/>
  <c r="AS24" i="12"/>
  <c r="AZ24" i="12" s="1"/>
  <c r="AS22" i="12"/>
  <c r="AZ22" i="12" s="1"/>
  <c r="AS21" i="12"/>
  <c r="AX21" i="12" s="1"/>
  <c r="AS20" i="12"/>
  <c r="AX20" i="12" s="1"/>
  <c r="AS19" i="12"/>
  <c r="AZ19" i="12" s="1"/>
  <c r="AS18" i="12"/>
  <c r="AZ18" i="12" s="1"/>
  <c r="AS17" i="12"/>
  <c r="AX17" i="12" s="1"/>
  <c r="AS16" i="12"/>
  <c r="AX16" i="12" s="1"/>
  <c r="AS14" i="12"/>
  <c r="AZ14" i="12" s="1"/>
  <c r="AS13" i="12"/>
  <c r="AZ13" i="12" s="1"/>
  <c r="AS12" i="12"/>
  <c r="AX12" i="12" s="1"/>
  <c r="AS11" i="12"/>
  <c r="AX11" i="12" s="1"/>
  <c r="AS10" i="12"/>
  <c r="AZ10" i="12" s="1"/>
  <c r="AS8" i="12"/>
  <c r="AZ8" i="12" s="1"/>
  <c r="AS7" i="12"/>
  <c r="AX7" i="12" s="1"/>
  <c r="AS6" i="12"/>
  <c r="AZ6" i="12" s="1"/>
  <c r="AK48" i="12"/>
  <c r="AR48" i="12" s="1"/>
  <c r="AK47" i="12"/>
  <c r="AP47" i="12" s="1"/>
  <c r="AK45" i="12"/>
  <c r="AP45" i="12" s="1"/>
  <c r="AK44" i="12"/>
  <c r="AR44" i="12" s="1"/>
  <c r="AK42" i="12"/>
  <c r="AR42" i="12" s="1"/>
  <c r="AK41" i="12"/>
  <c r="AP41" i="12" s="1"/>
  <c r="AK39" i="12"/>
  <c r="AP39" i="12" s="1"/>
  <c r="AK38" i="12"/>
  <c r="AR38" i="12" s="1"/>
  <c r="AK37" i="12"/>
  <c r="AR37" i="12" s="1"/>
  <c r="AK36" i="12"/>
  <c r="AP36" i="12" s="1"/>
  <c r="AK35" i="12"/>
  <c r="AP35" i="12" s="1"/>
  <c r="AK33" i="12"/>
  <c r="AR33" i="12" s="1"/>
  <c r="AK32" i="12"/>
  <c r="AR32" i="12" s="1"/>
  <c r="AK30" i="12"/>
  <c r="AP30" i="12" s="1"/>
  <c r="AK29" i="12"/>
  <c r="AP29" i="12" s="1"/>
  <c r="AK28" i="12"/>
  <c r="AR28" i="12" s="1"/>
  <c r="AK27" i="12"/>
  <c r="AR27" i="12" s="1"/>
  <c r="AK26" i="12"/>
  <c r="AP26" i="12" s="1"/>
  <c r="AK25" i="12"/>
  <c r="AP25" i="12" s="1"/>
  <c r="AK24" i="12"/>
  <c r="AR24" i="12" s="1"/>
  <c r="AK22" i="12"/>
  <c r="AR22" i="12" s="1"/>
  <c r="AK21" i="12"/>
  <c r="AP21" i="12" s="1"/>
  <c r="AK20" i="12"/>
  <c r="AP20" i="12" s="1"/>
  <c r="AK19" i="12"/>
  <c r="AR19" i="12" s="1"/>
  <c r="AK18" i="12"/>
  <c r="AR18" i="12" s="1"/>
  <c r="AK17" i="12"/>
  <c r="AP17" i="12" s="1"/>
  <c r="AK16" i="12"/>
  <c r="AP16" i="12" s="1"/>
  <c r="AK14" i="12"/>
  <c r="AR14" i="12" s="1"/>
  <c r="AK13" i="12"/>
  <c r="AR13" i="12" s="1"/>
  <c r="AK12" i="12"/>
  <c r="AP12" i="12" s="1"/>
  <c r="AK11" i="12"/>
  <c r="AP11" i="12" s="1"/>
  <c r="AK10" i="12"/>
  <c r="AR10" i="12" s="1"/>
  <c r="AK8" i="12"/>
  <c r="AR8" i="12" s="1"/>
  <c r="AK7" i="12"/>
  <c r="AP7" i="12" s="1"/>
  <c r="AK6" i="12"/>
  <c r="AR6" i="12" s="1"/>
  <c r="AC48" i="12"/>
  <c r="AJ48" i="12" s="1"/>
  <c r="AC47" i="12"/>
  <c r="AH47" i="12" s="1"/>
  <c r="AC45" i="12"/>
  <c r="AH45" i="12" s="1"/>
  <c r="AC44" i="12"/>
  <c r="AJ44" i="12" s="1"/>
  <c r="AC42" i="12"/>
  <c r="AJ42" i="12" s="1"/>
  <c r="AC41" i="12"/>
  <c r="AH41" i="12" s="1"/>
  <c r="AC39" i="12"/>
  <c r="AH39" i="12" s="1"/>
  <c r="AC38" i="12"/>
  <c r="AJ38" i="12" s="1"/>
  <c r="AC37" i="12"/>
  <c r="AJ37" i="12" s="1"/>
  <c r="AC36" i="12"/>
  <c r="AH36" i="12" s="1"/>
  <c r="AC35" i="12"/>
  <c r="AH35" i="12" s="1"/>
  <c r="AC33" i="12"/>
  <c r="AJ33" i="12" s="1"/>
  <c r="AC32" i="12"/>
  <c r="AJ32" i="12" s="1"/>
  <c r="AC30" i="12"/>
  <c r="AH30" i="12" s="1"/>
  <c r="AC29" i="12"/>
  <c r="AH29" i="12" s="1"/>
  <c r="AC28" i="12"/>
  <c r="AJ28" i="12" s="1"/>
  <c r="AC27" i="12"/>
  <c r="AJ27" i="12" s="1"/>
  <c r="AC26" i="12"/>
  <c r="AH26" i="12" s="1"/>
  <c r="AC25" i="12"/>
  <c r="AH25" i="12" s="1"/>
  <c r="AC24" i="12"/>
  <c r="AJ24" i="12" s="1"/>
  <c r="AC22" i="12"/>
  <c r="AJ22" i="12" s="1"/>
  <c r="AC21" i="12"/>
  <c r="AH21" i="12" s="1"/>
  <c r="AC20" i="12"/>
  <c r="AH20" i="12" s="1"/>
  <c r="AC19" i="12"/>
  <c r="AJ19" i="12" s="1"/>
  <c r="AC18" i="12"/>
  <c r="AJ18" i="12" s="1"/>
  <c r="AC17" i="12"/>
  <c r="AH17" i="12" s="1"/>
  <c r="AC16" i="12"/>
  <c r="AH16" i="12" s="1"/>
  <c r="AC14" i="12"/>
  <c r="AJ14" i="12" s="1"/>
  <c r="AC13" i="12"/>
  <c r="AJ13" i="12" s="1"/>
  <c r="AC12" i="12"/>
  <c r="AH12" i="12" s="1"/>
  <c r="AC11" i="12"/>
  <c r="AH11" i="12" s="1"/>
  <c r="AC10" i="12"/>
  <c r="AJ10" i="12" s="1"/>
  <c r="AC8" i="12"/>
  <c r="AJ8" i="12" s="1"/>
  <c r="AC7" i="12"/>
  <c r="AH7" i="12" s="1"/>
  <c r="AC6" i="12"/>
  <c r="AH6" i="12" s="1"/>
  <c r="S48" i="12"/>
  <c r="Z48" i="12" s="1"/>
  <c r="S47" i="12"/>
  <c r="S45" i="12"/>
  <c r="X45" i="12" s="1"/>
  <c r="S44" i="12"/>
  <c r="S42" i="12"/>
  <c r="Z42" i="12" s="1"/>
  <c r="S41" i="12"/>
  <c r="S39" i="12"/>
  <c r="X39" i="12" s="1"/>
  <c r="S38" i="12"/>
  <c r="S37" i="12"/>
  <c r="Z37" i="12" s="1"/>
  <c r="S36" i="12"/>
  <c r="S35" i="12"/>
  <c r="X35" i="12" s="1"/>
  <c r="S33" i="12"/>
  <c r="S32" i="12"/>
  <c r="Z32" i="12" s="1"/>
  <c r="S30" i="12"/>
  <c r="S29" i="12"/>
  <c r="X29" i="12" s="1"/>
  <c r="S28" i="12"/>
  <c r="S27" i="12"/>
  <c r="Z27" i="12" s="1"/>
  <c r="S26" i="12"/>
  <c r="S25" i="12"/>
  <c r="X25" i="12" s="1"/>
  <c r="S24" i="12"/>
  <c r="S22" i="12"/>
  <c r="Z22" i="12" s="1"/>
  <c r="S21" i="12"/>
  <c r="S20" i="12"/>
  <c r="X20" i="12" s="1"/>
  <c r="S19" i="12"/>
  <c r="S18" i="12"/>
  <c r="Z18" i="12" s="1"/>
  <c r="S17" i="12"/>
  <c r="S16" i="12"/>
  <c r="X16" i="12" s="1"/>
  <c r="S14" i="12"/>
  <c r="S13" i="12"/>
  <c r="Z13" i="12" s="1"/>
  <c r="S12" i="12"/>
  <c r="S11" i="12"/>
  <c r="X11" i="12" s="1"/>
  <c r="S10" i="12"/>
  <c r="S8" i="12"/>
  <c r="Z8" i="12" s="1"/>
  <c r="S7" i="12"/>
  <c r="S6" i="12"/>
  <c r="X6" i="12" s="1"/>
  <c r="K48" i="12"/>
  <c r="K47" i="12"/>
  <c r="R47" i="12" s="1"/>
  <c r="K45" i="12"/>
  <c r="K44" i="12"/>
  <c r="P44" i="12" s="1"/>
  <c r="K42" i="12"/>
  <c r="K41" i="12"/>
  <c r="R41" i="12" s="1"/>
  <c r="K39" i="12"/>
  <c r="K38" i="12"/>
  <c r="P38" i="12" s="1"/>
  <c r="K37" i="12"/>
  <c r="K36" i="12"/>
  <c r="R36" i="12" s="1"/>
  <c r="K35" i="12"/>
  <c r="K33" i="12"/>
  <c r="P33" i="12" s="1"/>
  <c r="K32" i="12"/>
  <c r="K30" i="12"/>
  <c r="R30" i="12" s="1"/>
  <c r="K29" i="12"/>
  <c r="K28" i="12"/>
  <c r="P28" i="12" s="1"/>
  <c r="K27" i="12"/>
  <c r="R27" i="12" s="1"/>
  <c r="K26" i="12"/>
  <c r="R26" i="12" s="1"/>
  <c r="K25" i="12"/>
  <c r="P25" i="12" s="1"/>
  <c r="K24" i="12"/>
  <c r="P24" i="12" s="1"/>
  <c r="K22" i="12"/>
  <c r="R22" i="12" s="1"/>
  <c r="K21" i="12"/>
  <c r="R21" i="12" s="1"/>
  <c r="K20" i="12"/>
  <c r="P20" i="12" s="1"/>
  <c r="K19" i="12"/>
  <c r="P19" i="12" s="1"/>
  <c r="K18" i="12"/>
  <c r="R18" i="12" s="1"/>
  <c r="K17" i="12"/>
  <c r="R17" i="12" s="1"/>
  <c r="K16" i="12"/>
  <c r="P16" i="12" s="1"/>
  <c r="K14" i="12"/>
  <c r="P14" i="12" s="1"/>
  <c r="K13" i="12"/>
  <c r="R13" i="12" s="1"/>
  <c r="K12" i="12"/>
  <c r="R12" i="12" s="1"/>
  <c r="K11" i="12"/>
  <c r="P11" i="12" s="1"/>
  <c r="K10" i="12"/>
  <c r="P10" i="12" s="1"/>
  <c r="K8" i="12"/>
  <c r="R8" i="12" s="1"/>
  <c r="K7" i="12"/>
  <c r="R7" i="12" s="1"/>
  <c r="K6" i="12"/>
  <c r="R6" i="12" s="1"/>
  <c r="C7" i="12"/>
  <c r="J7" i="12" s="1"/>
  <c r="C8" i="12"/>
  <c r="H8" i="12" s="1"/>
  <c r="C10" i="12"/>
  <c r="H10" i="12" s="1"/>
  <c r="C11" i="12"/>
  <c r="H11" i="12" s="1"/>
  <c r="C12" i="12"/>
  <c r="J12" i="12" s="1"/>
  <c r="C13" i="12"/>
  <c r="H13" i="12" s="1"/>
  <c r="C14" i="12"/>
  <c r="H14" i="12" s="1"/>
  <c r="C16" i="12"/>
  <c r="H16" i="12" s="1"/>
  <c r="C17" i="12"/>
  <c r="J17" i="12" s="1"/>
  <c r="C18" i="12"/>
  <c r="H18" i="12" s="1"/>
  <c r="C19" i="12"/>
  <c r="H19" i="12" s="1"/>
  <c r="C20" i="12"/>
  <c r="H20" i="12" s="1"/>
  <c r="C21" i="12"/>
  <c r="J21" i="12" s="1"/>
  <c r="C22" i="12"/>
  <c r="H22" i="12" s="1"/>
  <c r="C24" i="12"/>
  <c r="H24" i="12" s="1"/>
  <c r="C25" i="12"/>
  <c r="H25" i="12" s="1"/>
  <c r="C26" i="12"/>
  <c r="J26" i="12" s="1"/>
  <c r="C27" i="12"/>
  <c r="H27" i="12" s="1"/>
  <c r="C28" i="12"/>
  <c r="H28" i="12" s="1"/>
  <c r="C29" i="12"/>
  <c r="H29" i="12" s="1"/>
  <c r="C30" i="12"/>
  <c r="J30" i="12" s="1"/>
  <c r="C32" i="12"/>
  <c r="H32" i="12" s="1"/>
  <c r="C33" i="12"/>
  <c r="H33" i="12" s="1"/>
  <c r="C35" i="12"/>
  <c r="H35" i="12" s="1"/>
  <c r="C36" i="12"/>
  <c r="J36" i="12" s="1"/>
  <c r="C37" i="12"/>
  <c r="H37" i="12" s="1"/>
  <c r="C38" i="12"/>
  <c r="H38" i="12" s="1"/>
  <c r="C39" i="12"/>
  <c r="H39" i="12" s="1"/>
  <c r="C41" i="12"/>
  <c r="J41" i="12" s="1"/>
  <c r="C42" i="12"/>
  <c r="H42" i="12" s="1"/>
  <c r="C44" i="12"/>
  <c r="H44" i="12" s="1"/>
  <c r="C45" i="12"/>
  <c r="H45" i="12" s="1"/>
  <c r="C47" i="12"/>
  <c r="J47" i="12" s="1"/>
  <c r="C48" i="12"/>
  <c r="H48" i="12" s="1"/>
  <c r="C6" i="12"/>
  <c r="J6" i="12" s="1"/>
  <c r="O31" i="20" l="1"/>
  <c r="O27" i="20"/>
  <c r="O23" i="20"/>
  <c r="O7" i="20"/>
  <c r="N30" i="20"/>
  <c r="N26" i="20"/>
  <c r="N22" i="20"/>
  <c r="N19" i="20"/>
  <c r="N15" i="20"/>
  <c r="N14" i="20"/>
  <c r="N11" i="20"/>
  <c r="N10" i="20"/>
  <c r="N6" i="20"/>
  <c r="N4" i="19"/>
  <c r="L19" i="19"/>
  <c r="N4" i="20"/>
  <c r="O19" i="20"/>
  <c r="O15" i="20"/>
  <c r="O11" i="20"/>
  <c r="CX6" i="12"/>
  <c r="N31" i="20"/>
  <c r="N27" i="20"/>
  <c r="N23" i="20"/>
  <c r="N18" i="20"/>
  <c r="N7" i="20"/>
  <c r="O4" i="19"/>
  <c r="O21" i="19"/>
  <c r="O17" i="19"/>
  <c r="O13" i="19"/>
  <c r="O9" i="19"/>
  <c r="O5" i="19"/>
  <c r="L15" i="19"/>
  <c r="O22" i="19"/>
  <c r="O18" i="19"/>
  <c r="O14" i="19"/>
  <c r="O10" i="19"/>
  <c r="O6" i="19"/>
  <c r="N24" i="19"/>
  <c r="N22" i="19"/>
  <c r="N21" i="19"/>
  <c r="N20" i="19"/>
  <c r="N18" i="19"/>
  <c r="N17" i="19"/>
  <c r="N16" i="19"/>
  <c r="N14" i="19"/>
  <c r="N13" i="19"/>
  <c r="N12" i="19"/>
  <c r="N10" i="19"/>
  <c r="N9" i="19"/>
  <c r="N8" i="19"/>
  <c r="N6" i="19"/>
  <c r="N5" i="19"/>
  <c r="H6" i="12"/>
  <c r="Z6" i="12"/>
  <c r="AP6" i="12"/>
  <c r="BJ6" i="12"/>
  <c r="BX6" i="12"/>
  <c r="CX8" i="12"/>
  <c r="CZ11" i="12"/>
  <c r="CX13" i="12"/>
  <c r="CZ16" i="12"/>
  <c r="CX18" i="12"/>
  <c r="CZ20" i="12"/>
  <c r="CX22" i="12"/>
  <c r="CZ25" i="12"/>
  <c r="CX27" i="12"/>
  <c r="CZ29" i="12"/>
  <c r="CX32" i="12"/>
  <c r="CZ35" i="12"/>
  <c r="CX37" i="12"/>
  <c r="CZ39" i="12"/>
  <c r="CX42" i="12"/>
  <c r="CZ45" i="12"/>
  <c r="CX48" i="12"/>
  <c r="P6" i="12"/>
  <c r="AJ6" i="12"/>
  <c r="AX6" i="12"/>
  <c r="BR6" i="12"/>
  <c r="CH6" i="12"/>
  <c r="CP6" i="12"/>
  <c r="CX7" i="12"/>
  <c r="CZ10" i="12"/>
  <c r="CX12" i="12"/>
  <c r="CZ14" i="12"/>
  <c r="CX17" i="12"/>
  <c r="CZ19" i="12"/>
  <c r="CX21" i="12"/>
  <c r="CZ24" i="12"/>
  <c r="CX26" i="12"/>
  <c r="CZ28" i="12"/>
  <c r="CX30" i="12"/>
  <c r="CZ33" i="12"/>
  <c r="CX36" i="12"/>
  <c r="CZ38" i="12"/>
  <c r="CX41" i="12"/>
  <c r="CZ44" i="12"/>
  <c r="CX47" i="12"/>
  <c r="CR7" i="12"/>
  <c r="CP10" i="12"/>
  <c r="CR12" i="12"/>
  <c r="CP14" i="12"/>
  <c r="CR17" i="12"/>
  <c r="CP19" i="12"/>
  <c r="CR21" i="12"/>
  <c r="CP24" i="12"/>
  <c r="CR26" i="12"/>
  <c r="CP28" i="12"/>
  <c r="CR30" i="12"/>
  <c r="CP33" i="12"/>
  <c r="CR36" i="12"/>
  <c r="CP38" i="12"/>
  <c r="CR41" i="12"/>
  <c r="CP44" i="12"/>
  <c r="CR47" i="12"/>
  <c r="CP8" i="12"/>
  <c r="CR11" i="12"/>
  <c r="CP13" i="12"/>
  <c r="CR16" i="12"/>
  <c r="CP18" i="12"/>
  <c r="CR20" i="12"/>
  <c r="CP22" i="12"/>
  <c r="CR25" i="12"/>
  <c r="CP27" i="12"/>
  <c r="CR29" i="12"/>
  <c r="CP32" i="12"/>
  <c r="CR35" i="12"/>
  <c r="CP37" i="12"/>
  <c r="CR39" i="12"/>
  <c r="CP42" i="12"/>
  <c r="CR45" i="12"/>
  <c r="CP48" i="12"/>
  <c r="BR14" i="12"/>
  <c r="BR33" i="12"/>
  <c r="CJ7" i="12"/>
  <c r="CH10" i="12"/>
  <c r="CJ12" i="12"/>
  <c r="CH14" i="12"/>
  <c r="CJ17" i="12"/>
  <c r="CH19" i="12"/>
  <c r="CJ21" i="12"/>
  <c r="CH24" i="12"/>
  <c r="CJ26" i="12"/>
  <c r="CH28" i="12"/>
  <c r="CJ30" i="12"/>
  <c r="CH33" i="12"/>
  <c r="CJ36" i="12"/>
  <c r="CH38" i="12"/>
  <c r="CJ41" i="12"/>
  <c r="CH44" i="12"/>
  <c r="CJ47" i="12"/>
  <c r="BR19" i="12"/>
  <c r="BR38" i="12"/>
  <c r="CH8" i="12"/>
  <c r="CJ11" i="12"/>
  <c r="CH13" i="12"/>
  <c r="CJ16" i="12"/>
  <c r="CH18" i="12"/>
  <c r="CJ20" i="12"/>
  <c r="CH22" i="12"/>
  <c r="CJ25" i="12"/>
  <c r="CH27" i="12"/>
  <c r="CJ29" i="12"/>
  <c r="CH32" i="12"/>
  <c r="CJ35" i="12"/>
  <c r="CH37" i="12"/>
  <c r="CJ39" i="12"/>
  <c r="CH42" i="12"/>
  <c r="CJ45" i="12"/>
  <c r="CH48" i="12"/>
  <c r="BR24" i="12"/>
  <c r="BR44" i="12"/>
  <c r="BR10" i="12"/>
  <c r="BR28" i="12"/>
  <c r="BZ7" i="12"/>
  <c r="BX10" i="12"/>
  <c r="BZ12" i="12"/>
  <c r="BX14" i="12"/>
  <c r="BZ17" i="12"/>
  <c r="BX19" i="12"/>
  <c r="BZ21" i="12"/>
  <c r="BX24" i="12"/>
  <c r="BZ26" i="12"/>
  <c r="BX28" i="12"/>
  <c r="BZ30" i="12"/>
  <c r="BX33" i="12"/>
  <c r="BZ36" i="12"/>
  <c r="BX38" i="12"/>
  <c r="BZ41" i="12"/>
  <c r="BX44" i="12"/>
  <c r="BZ47" i="12"/>
  <c r="BP11" i="12"/>
  <c r="BP20" i="12"/>
  <c r="BP29" i="12"/>
  <c r="BP39" i="12"/>
  <c r="BX8" i="12"/>
  <c r="BZ11" i="12"/>
  <c r="BX13" i="12"/>
  <c r="BZ16" i="12"/>
  <c r="BX18" i="12"/>
  <c r="BZ20" i="12"/>
  <c r="BX22" i="12"/>
  <c r="BZ25" i="12"/>
  <c r="BX27" i="12"/>
  <c r="BZ29" i="12"/>
  <c r="BX32" i="12"/>
  <c r="BZ35" i="12"/>
  <c r="BX37" i="12"/>
  <c r="BZ39" i="12"/>
  <c r="BX42" i="12"/>
  <c r="BZ45" i="12"/>
  <c r="BX48" i="12"/>
  <c r="BP16" i="12"/>
  <c r="BP25" i="12"/>
  <c r="BP35" i="12"/>
  <c r="BP45" i="12"/>
  <c r="BP7" i="12"/>
  <c r="BP12" i="12"/>
  <c r="BP17" i="12"/>
  <c r="BP21" i="12"/>
  <c r="BP26" i="12"/>
  <c r="BP30" i="12"/>
  <c r="BP36" i="12"/>
  <c r="BP41" i="12"/>
  <c r="BP47" i="12"/>
  <c r="BR8" i="12"/>
  <c r="BR13" i="12"/>
  <c r="BR18" i="12"/>
  <c r="BR22" i="12"/>
  <c r="BR27" i="12"/>
  <c r="BR32" i="12"/>
  <c r="BR37" i="12"/>
  <c r="BR42" i="12"/>
  <c r="BR48" i="12"/>
  <c r="BJ7" i="12"/>
  <c r="BH10" i="12"/>
  <c r="BJ12" i="12"/>
  <c r="BH14" i="12"/>
  <c r="BJ17" i="12"/>
  <c r="BH19" i="12"/>
  <c r="BJ21" i="12"/>
  <c r="BH24" i="12"/>
  <c r="BJ26" i="12"/>
  <c r="BH28" i="12"/>
  <c r="BJ30" i="12"/>
  <c r="BH33" i="12"/>
  <c r="BJ36" i="12"/>
  <c r="BH38" i="12"/>
  <c r="BJ41" i="12"/>
  <c r="BH44" i="12"/>
  <c r="BJ47" i="12"/>
  <c r="BH8" i="12"/>
  <c r="BJ11" i="12"/>
  <c r="BH13" i="12"/>
  <c r="BJ16" i="12"/>
  <c r="BH18" i="12"/>
  <c r="BJ20" i="12"/>
  <c r="BH22" i="12"/>
  <c r="BJ25" i="12"/>
  <c r="BH27" i="12"/>
  <c r="BJ29" i="12"/>
  <c r="BH32" i="12"/>
  <c r="BJ35" i="12"/>
  <c r="BH37" i="12"/>
  <c r="BJ39" i="12"/>
  <c r="BH42" i="12"/>
  <c r="BJ45" i="12"/>
  <c r="BH48" i="12"/>
  <c r="AZ7" i="12"/>
  <c r="AX10" i="12"/>
  <c r="AZ12" i="12"/>
  <c r="AX14" i="12"/>
  <c r="AZ17" i="12"/>
  <c r="AX19" i="12"/>
  <c r="AZ21" i="12"/>
  <c r="AX24" i="12"/>
  <c r="AZ26" i="12"/>
  <c r="AX28" i="12"/>
  <c r="AZ30" i="12"/>
  <c r="AX33" i="12"/>
  <c r="AZ36" i="12"/>
  <c r="AX38" i="12"/>
  <c r="AZ41" i="12"/>
  <c r="AX44" i="12"/>
  <c r="AZ47" i="12"/>
  <c r="AX8" i="12"/>
  <c r="AZ11" i="12"/>
  <c r="AX13" i="12"/>
  <c r="AZ16" i="12"/>
  <c r="AX18" i="12"/>
  <c r="AZ20" i="12"/>
  <c r="AX22" i="12"/>
  <c r="AZ25" i="12"/>
  <c r="AX27" i="12"/>
  <c r="AZ29" i="12"/>
  <c r="AX32" i="12"/>
  <c r="AZ35" i="12"/>
  <c r="AX37" i="12"/>
  <c r="AZ39" i="12"/>
  <c r="AX42" i="12"/>
  <c r="AZ45" i="12"/>
  <c r="AX48" i="12"/>
  <c r="AR7" i="12"/>
  <c r="AP10" i="12"/>
  <c r="AR12" i="12"/>
  <c r="AP14" i="12"/>
  <c r="AR17" i="12"/>
  <c r="AP19" i="12"/>
  <c r="AR21" i="12"/>
  <c r="AP24" i="12"/>
  <c r="AR26" i="12"/>
  <c r="AP28" i="12"/>
  <c r="AR30" i="12"/>
  <c r="AP33" i="12"/>
  <c r="AR36" i="12"/>
  <c r="AP38" i="12"/>
  <c r="AR41" i="12"/>
  <c r="AP44" i="12"/>
  <c r="AR47" i="12"/>
  <c r="AP8" i="12"/>
  <c r="AR11" i="12"/>
  <c r="AP13" i="12"/>
  <c r="AR16" i="12"/>
  <c r="AP18" i="12"/>
  <c r="AR20" i="12"/>
  <c r="AP22" i="12"/>
  <c r="AR25" i="12"/>
  <c r="AP27" i="12"/>
  <c r="AR29" i="12"/>
  <c r="AP32" i="12"/>
  <c r="AR35" i="12"/>
  <c r="AP37" i="12"/>
  <c r="AR39" i="12"/>
  <c r="AP42" i="12"/>
  <c r="AR45" i="12"/>
  <c r="AP48" i="12"/>
  <c r="AJ7" i="12"/>
  <c r="AH10" i="12"/>
  <c r="AJ12" i="12"/>
  <c r="AH14" i="12"/>
  <c r="AJ17" i="12"/>
  <c r="AH19" i="12"/>
  <c r="AJ21" i="12"/>
  <c r="AH24" i="12"/>
  <c r="AJ26" i="12"/>
  <c r="AH28" i="12"/>
  <c r="AJ30" i="12"/>
  <c r="AH33" i="12"/>
  <c r="AJ36" i="12"/>
  <c r="AH38" i="12"/>
  <c r="AJ41" i="12"/>
  <c r="AH44" i="12"/>
  <c r="AJ47" i="12"/>
  <c r="AH8" i="12"/>
  <c r="AJ11" i="12"/>
  <c r="AH13" i="12"/>
  <c r="AJ16" i="12"/>
  <c r="AH18" i="12"/>
  <c r="AJ20" i="12"/>
  <c r="AH22" i="12"/>
  <c r="AJ25" i="12"/>
  <c r="AH27" i="12"/>
  <c r="AJ29" i="12"/>
  <c r="AH32" i="12"/>
  <c r="AJ35" i="12"/>
  <c r="AH37" i="12"/>
  <c r="AJ39" i="12"/>
  <c r="AH42" i="12"/>
  <c r="AJ45" i="12"/>
  <c r="AH48" i="12"/>
  <c r="P29" i="12"/>
  <c r="R29" i="12"/>
  <c r="P35" i="12"/>
  <c r="R35" i="12"/>
  <c r="P39" i="12"/>
  <c r="R39" i="12"/>
  <c r="P45" i="12"/>
  <c r="R45" i="12"/>
  <c r="X7" i="12"/>
  <c r="Z7" i="12"/>
  <c r="X12" i="12"/>
  <c r="Z12" i="12"/>
  <c r="X17" i="12"/>
  <c r="Z17" i="12"/>
  <c r="X21" i="12"/>
  <c r="Z21" i="12"/>
  <c r="X26" i="12"/>
  <c r="Z26" i="12"/>
  <c r="X30" i="12"/>
  <c r="Z30" i="12"/>
  <c r="X36" i="12"/>
  <c r="Z36" i="12"/>
  <c r="X41" i="12"/>
  <c r="Z41" i="12"/>
  <c r="X47" i="12"/>
  <c r="Z47" i="12"/>
  <c r="J48" i="12"/>
  <c r="J45" i="12"/>
  <c r="J42" i="12"/>
  <c r="J39" i="12"/>
  <c r="J37" i="12"/>
  <c r="J35" i="12"/>
  <c r="J32" i="12"/>
  <c r="J29" i="12"/>
  <c r="J27" i="12"/>
  <c r="J25" i="12"/>
  <c r="J22" i="12"/>
  <c r="J20" i="12"/>
  <c r="J18" i="12"/>
  <c r="J16" i="12"/>
  <c r="J13" i="12"/>
  <c r="J11" i="12"/>
  <c r="J8" i="12"/>
  <c r="P8" i="12"/>
  <c r="R11" i="12"/>
  <c r="P18" i="12"/>
  <c r="R20" i="12"/>
  <c r="P27" i="12"/>
  <c r="R32" i="12"/>
  <c r="P32" i="12"/>
  <c r="R37" i="12"/>
  <c r="P37" i="12"/>
  <c r="R42" i="12"/>
  <c r="P42" i="12"/>
  <c r="R48" i="12"/>
  <c r="P48" i="12"/>
  <c r="Z10" i="12"/>
  <c r="X10" i="12"/>
  <c r="Z14" i="12"/>
  <c r="X14" i="12"/>
  <c r="Z19" i="12"/>
  <c r="X19" i="12"/>
  <c r="Z24" i="12"/>
  <c r="X24" i="12"/>
  <c r="Z28" i="12"/>
  <c r="X28" i="12"/>
  <c r="Z33" i="12"/>
  <c r="X33" i="12"/>
  <c r="Z38" i="12"/>
  <c r="X38" i="12"/>
  <c r="Z44" i="12"/>
  <c r="X44" i="12"/>
  <c r="P13" i="12"/>
  <c r="R16" i="12"/>
  <c r="P22" i="12"/>
  <c r="R25" i="12"/>
  <c r="H47" i="12"/>
  <c r="J44" i="12"/>
  <c r="H41" i="12"/>
  <c r="J38" i="12"/>
  <c r="H36" i="12"/>
  <c r="J33" i="12"/>
  <c r="H30" i="12"/>
  <c r="J28" i="12"/>
  <c r="H26" i="12"/>
  <c r="J24" i="12"/>
  <c r="H21" i="12"/>
  <c r="J19" i="12"/>
  <c r="H17" i="12"/>
  <c r="J14" i="12"/>
  <c r="H12" i="12"/>
  <c r="J10" i="12"/>
  <c r="H7" i="12"/>
  <c r="P7" i="12"/>
  <c r="R10" i="12"/>
  <c r="P12" i="12"/>
  <c r="R14" i="12"/>
  <c r="P17" i="12"/>
  <c r="R19" i="12"/>
  <c r="P21" i="12"/>
  <c r="R24" i="12"/>
  <c r="P26" i="12"/>
  <c r="R28" i="12"/>
  <c r="P30" i="12"/>
  <c r="R33" i="12"/>
  <c r="P36" i="12"/>
  <c r="R38" i="12"/>
  <c r="P41" i="12"/>
  <c r="R44" i="12"/>
  <c r="P47" i="12"/>
  <c r="X8" i="12"/>
  <c r="Z11" i="12"/>
  <c r="X13" i="12"/>
  <c r="Z16" i="12"/>
  <c r="X18" i="12"/>
  <c r="Z20" i="12"/>
  <c r="X22" i="12"/>
  <c r="Z25" i="12"/>
  <c r="X27" i="12"/>
  <c r="Z29" i="12"/>
  <c r="X32" i="12"/>
  <c r="Z35" i="12"/>
  <c r="X37" i="12"/>
  <c r="Z39" i="12"/>
  <c r="X42" i="12"/>
  <c r="Z45" i="12"/>
  <c r="X48" i="12"/>
  <c r="T59" i="4"/>
  <c r="S59" i="4"/>
  <c r="R59" i="4"/>
  <c r="T58" i="4"/>
  <c r="S58" i="4"/>
  <c r="R58" i="4"/>
  <c r="T57" i="4"/>
  <c r="S57" i="4"/>
  <c r="R57" i="4"/>
  <c r="T56" i="4"/>
  <c r="S56" i="4"/>
  <c r="R56" i="4"/>
  <c r="T55" i="4"/>
  <c r="S55" i="4"/>
  <c r="R55" i="4"/>
  <c r="T54" i="4"/>
  <c r="S54" i="4"/>
  <c r="R54" i="4"/>
  <c r="T53" i="4"/>
  <c r="S53" i="4"/>
  <c r="R53" i="4"/>
  <c r="T52" i="4"/>
  <c r="S52" i="4"/>
  <c r="R52" i="4"/>
  <c r="T51" i="4"/>
  <c r="S51" i="4"/>
  <c r="R51" i="4"/>
  <c r="T50" i="4"/>
  <c r="S50" i="4"/>
  <c r="R50" i="4"/>
  <c r="T49" i="4"/>
  <c r="S49" i="4"/>
  <c r="R49" i="4"/>
  <c r="T48" i="4"/>
  <c r="S48" i="4"/>
  <c r="R48" i="4"/>
  <c r="T47" i="4"/>
  <c r="S47" i="4"/>
  <c r="R47" i="4"/>
  <c r="T46" i="4"/>
  <c r="S46" i="4"/>
  <c r="R46" i="4"/>
  <c r="T45" i="4"/>
  <c r="S45" i="4"/>
  <c r="R45" i="4"/>
  <c r="T44" i="4"/>
  <c r="S44" i="4"/>
  <c r="R44" i="4"/>
  <c r="T43" i="4"/>
  <c r="S43" i="4"/>
  <c r="R43" i="4"/>
  <c r="T42" i="4"/>
  <c r="S42" i="4"/>
  <c r="R42" i="4"/>
  <c r="T41" i="4"/>
  <c r="S41" i="4"/>
  <c r="R41" i="4"/>
  <c r="T40" i="4"/>
  <c r="S40" i="4"/>
  <c r="R40" i="4"/>
  <c r="T39" i="4"/>
  <c r="S39" i="4"/>
  <c r="R39" i="4"/>
  <c r="T38" i="4"/>
  <c r="S38" i="4"/>
  <c r="R38" i="4"/>
  <c r="T37" i="4"/>
  <c r="S37" i="4"/>
  <c r="R37" i="4"/>
  <c r="T36" i="4"/>
  <c r="S36" i="4"/>
  <c r="R36" i="4"/>
  <c r="T35" i="4"/>
  <c r="S35" i="4"/>
  <c r="R35" i="4"/>
  <c r="T34" i="4"/>
  <c r="S34" i="4"/>
  <c r="R34" i="4"/>
  <c r="T33" i="4"/>
  <c r="S33" i="4"/>
  <c r="R33" i="4"/>
  <c r="T32" i="4"/>
  <c r="S32" i="4"/>
  <c r="R32" i="4"/>
  <c r="T31" i="4"/>
  <c r="S31" i="4"/>
  <c r="R31" i="4"/>
  <c r="T30" i="4"/>
  <c r="S30" i="4"/>
  <c r="R30" i="4"/>
  <c r="T29" i="4"/>
  <c r="S29" i="4"/>
  <c r="R29" i="4"/>
  <c r="T28" i="4"/>
  <c r="S28" i="4"/>
  <c r="R28" i="4"/>
  <c r="T27" i="4"/>
  <c r="S27" i="4"/>
  <c r="R27" i="4"/>
  <c r="T26" i="4"/>
  <c r="S26" i="4"/>
  <c r="R26" i="4"/>
  <c r="T25" i="4"/>
  <c r="S25" i="4"/>
  <c r="R25" i="4"/>
  <c r="T24" i="4"/>
  <c r="S24" i="4"/>
  <c r="R24" i="4"/>
  <c r="T23" i="4"/>
  <c r="S23" i="4"/>
  <c r="R23" i="4"/>
  <c r="T22" i="4"/>
  <c r="S22" i="4"/>
  <c r="R22" i="4"/>
  <c r="T21" i="4"/>
  <c r="S21" i="4"/>
  <c r="R21" i="4"/>
  <c r="T20" i="4"/>
  <c r="S20" i="4"/>
  <c r="R20" i="4"/>
  <c r="T19" i="4"/>
  <c r="S19" i="4"/>
  <c r="R19" i="4"/>
  <c r="T18" i="4"/>
  <c r="S18" i="4"/>
  <c r="R18" i="4"/>
  <c r="T17" i="4"/>
  <c r="S17" i="4"/>
  <c r="R17" i="4"/>
  <c r="T16" i="4"/>
  <c r="S16" i="4"/>
  <c r="R16" i="4"/>
  <c r="T15" i="4"/>
  <c r="S15" i="4"/>
  <c r="R15" i="4"/>
  <c r="T14" i="4"/>
  <c r="S14" i="4"/>
  <c r="R14" i="4"/>
  <c r="T13" i="4"/>
  <c r="S13" i="4"/>
  <c r="R13" i="4"/>
  <c r="T12" i="4"/>
  <c r="S12" i="4"/>
  <c r="R12" i="4"/>
  <c r="T11" i="4"/>
  <c r="S11" i="4"/>
  <c r="R11" i="4"/>
  <c r="T10" i="4"/>
  <c r="S10" i="4"/>
  <c r="R10" i="4"/>
  <c r="T9" i="4"/>
  <c r="S9" i="4"/>
  <c r="R9" i="4"/>
  <c r="T8" i="4"/>
  <c r="S8" i="4"/>
  <c r="R8" i="4"/>
  <c r="T7" i="4"/>
  <c r="S7" i="4"/>
  <c r="R7" i="4"/>
  <c r="T6" i="4"/>
  <c r="S6" i="4"/>
  <c r="R6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J14" i="4"/>
  <c r="AI14" i="4"/>
  <c r="AH14" i="4"/>
  <c r="AJ13" i="4"/>
  <c r="AI13" i="4"/>
  <c r="AH13" i="4"/>
  <c r="AJ12" i="4"/>
  <c r="AI12" i="4"/>
  <c r="AH12" i="4"/>
  <c r="AJ11" i="4"/>
  <c r="AI11" i="4"/>
  <c r="AH11" i="4"/>
  <c r="AJ10" i="4"/>
  <c r="AI10" i="4"/>
  <c r="AH10" i="4"/>
  <c r="AJ9" i="4"/>
  <c r="AI9" i="4"/>
  <c r="AH9" i="4"/>
  <c r="AJ8" i="4"/>
  <c r="AI8" i="4"/>
  <c r="AH8" i="4"/>
  <c r="AJ7" i="4"/>
  <c r="AI7" i="4"/>
  <c r="AH7" i="4"/>
  <c r="AJ6" i="4"/>
  <c r="AI6" i="4"/>
  <c r="AH6" i="4"/>
  <c r="AB59" i="4"/>
  <c r="AA59" i="4"/>
  <c r="Z59" i="4"/>
  <c r="AB58" i="4"/>
  <c r="AA58" i="4"/>
  <c r="Z58" i="4"/>
  <c r="AB57" i="4"/>
  <c r="AA57" i="4"/>
  <c r="Z57" i="4"/>
  <c r="AB56" i="4"/>
  <c r="AA56" i="4"/>
  <c r="Z56" i="4"/>
  <c r="AB55" i="4"/>
  <c r="AA55" i="4"/>
  <c r="Z55" i="4"/>
  <c r="AB54" i="4"/>
  <c r="AA54" i="4"/>
  <c r="Z54" i="4"/>
  <c r="AB53" i="4"/>
  <c r="AA53" i="4"/>
  <c r="Z53" i="4"/>
  <c r="AB52" i="4"/>
  <c r="AA52" i="4"/>
  <c r="Z52" i="4"/>
  <c r="AB51" i="4"/>
  <c r="AA51" i="4"/>
  <c r="Z51" i="4"/>
  <c r="AB50" i="4"/>
  <c r="AA50" i="4"/>
  <c r="Z50" i="4"/>
  <c r="AB49" i="4"/>
  <c r="AA49" i="4"/>
  <c r="Z49" i="4"/>
  <c r="AB48" i="4"/>
  <c r="AA48" i="4"/>
  <c r="Z48" i="4"/>
  <c r="AB47" i="4"/>
  <c r="AA47" i="4"/>
  <c r="Z47" i="4"/>
  <c r="AB46" i="4"/>
  <c r="AA46" i="4"/>
  <c r="Z46" i="4"/>
  <c r="AB45" i="4"/>
  <c r="AA45" i="4"/>
  <c r="Z45" i="4"/>
  <c r="AB44" i="4"/>
  <c r="AA44" i="4"/>
  <c r="Z44" i="4"/>
  <c r="AB43" i="4"/>
  <c r="AA43" i="4"/>
  <c r="Z43" i="4"/>
  <c r="AB42" i="4"/>
  <c r="AA42" i="4"/>
  <c r="Z42" i="4"/>
  <c r="AB41" i="4"/>
  <c r="AA41" i="4"/>
  <c r="Z41" i="4"/>
  <c r="AB40" i="4"/>
  <c r="AA40" i="4"/>
  <c r="Z40" i="4"/>
  <c r="AB39" i="4"/>
  <c r="AA39" i="4"/>
  <c r="Z39" i="4"/>
  <c r="AB38" i="4"/>
  <c r="AA38" i="4"/>
  <c r="Z38" i="4"/>
  <c r="AB37" i="4"/>
  <c r="AA37" i="4"/>
  <c r="Z37" i="4"/>
  <c r="AB36" i="4"/>
  <c r="AA36" i="4"/>
  <c r="Z36" i="4"/>
  <c r="AB35" i="4"/>
  <c r="AA35" i="4"/>
  <c r="Z35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J7" i="4"/>
  <c r="K7" i="4"/>
  <c r="L7" i="4"/>
  <c r="J8" i="4"/>
  <c r="K8" i="4"/>
  <c r="L8" i="4"/>
  <c r="J9" i="4"/>
  <c r="K9" i="4"/>
  <c r="L9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J45" i="4"/>
  <c r="K45" i="4"/>
  <c r="L45" i="4"/>
  <c r="J46" i="4"/>
  <c r="K46" i="4"/>
  <c r="L46" i="4"/>
  <c r="J47" i="4"/>
  <c r="K47" i="4"/>
  <c r="L47" i="4"/>
  <c r="J48" i="4"/>
  <c r="K48" i="4"/>
  <c r="L48" i="4"/>
  <c r="J49" i="4"/>
  <c r="K49" i="4"/>
  <c r="L49" i="4"/>
  <c r="J50" i="4"/>
  <c r="K50" i="4"/>
  <c r="L50" i="4"/>
  <c r="J51" i="4"/>
  <c r="K51" i="4"/>
  <c r="L51" i="4"/>
  <c r="J52" i="4"/>
  <c r="K52" i="4"/>
  <c r="L52" i="4"/>
  <c r="J53" i="4"/>
  <c r="K53" i="4"/>
  <c r="L53" i="4"/>
  <c r="J54" i="4"/>
  <c r="K54" i="4"/>
  <c r="L54" i="4"/>
  <c r="J55" i="4"/>
  <c r="K55" i="4"/>
  <c r="L55" i="4"/>
  <c r="J56" i="4"/>
  <c r="K56" i="4"/>
  <c r="L56" i="4"/>
  <c r="J57" i="4"/>
  <c r="K57" i="4"/>
  <c r="L57" i="4"/>
  <c r="J58" i="4"/>
  <c r="K58" i="4"/>
  <c r="L58" i="4"/>
  <c r="J59" i="4"/>
  <c r="K59" i="4"/>
  <c r="L59" i="4"/>
  <c r="L6" i="4"/>
  <c r="K6" i="4"/>
  <c r="J6" i="4"/>
  <c r="J6" i="9"/>
  <c r="K6" i="9"/>
  <c r="L6" i="9"/>
  <c r="M6" i="9"/>
  <c r="N6" i="9"/>
  <c r="O6" i="9"/>
  <c r="J7" i="9"/>
  <c r="K7" i="9"/>
  <c r="L7" i="9"/>
  <c r="M7" i="9"/>
  <c r="N7" i="9"/>
  <c r="O7" i="9"/>
  <c r="J8" i="9"/>
  <c r="K8" i="9"/>
  <c r="L8" i="9"/>
  <c r="M8" i="9"/>
  <c r="N8" i="9"/>
  <c r="O8" i="9"/>
  <c r="J9" i="9"/>
  <c r="K9" i="9"/>
  <c r="L9" i="9"/>
  <c r="M9" i="9"/>
  <c r="N9" i="9"/>
  <c r="O9" i="9"/>
  <c r="J10" i="9"/>
  <c r="K10" i="9"/>
  <c r="L10" i="9"/>
  <c r="M10" i="9"/>
  <c r="N10" i="9"/>
  <c r="O10" i="9"/>
  <c r="J11" i="9"/>
  <c r="K11" i="9"/>
  <c r="L11" i="9"/>
  <c r="M11" i="9"/>
  <c r="N11" i="9"/>
  <c r="O11" i="9"/>
  <c r="J12" i="9"/>
  <c r="K12" i="9"/>
  <c r="L12" i="9"/>
  <c r="M12" i="9"/>
  <c r="N12" i="9"/>
  <c r="O12" i="9"/>
  <c r="J13" i="9"/>
  <c r="K13" i="9"/>
  <c r="L13" i="9"/>
  <c r="M13" i="9"/>
  <c r="N13" i="9"/>
  <c r="O13" i="9"/>
  <c r="J14" i="9"/>
  <c r="K14" i="9"/>
  <c r="L14" i="9"/>
  <c r="M14" i="9"/>
  <c r="N14" i="9"/>
  <c r="O14" i="9"/>
  <c r="J15" i="9"/>
  <c r="K15" i="9"/>
  <c r="L15" i="9"/>
  <c r="M15" i="9"/>
  <c r="N15" i="9"/>
  <c r="O15" i="9"/>
  <c r="J16" i="9"/>
  <c r="K16" i="9"/>
  <c r="L16" i="9"/>
  <c r="M16" i="9"/>
  <c r="N16" i="9"/>
  <c r="O16" i="9"/>
  <c r="J17" i="9"/>
  <c r="K17" i="9"/>
  <c r="L17" i="9"/>
  <c r="M17" i="9"/>
  <c r="N17" i="9"/>
  <c r="O17" i="9"/>
  <c r="J18" i="9"/>
  <c r="K18" i="9"/>
  <c r="L18" i="9"/>
  <c r="M18" i="9"/>
  <c r="N18" i="9"/>
  <c r="O18" i="9"/>
  <c r="J19" i="9"/>
  <c r="K19" i="9"/>
  <c r="L19" i="9"/>
  <c r="M19" i="9"/>
  <c r="N19" i="9"/>
  <c r="O19" i="9"/>
  <c r="J20" i="9"/>
  <c r="K20" i="9"/>
  <c r="L20" i="9"/>
  <c r="M20" i="9"/>
  <c r="N20" i="9"/>
  <c r="O20" i="9"/>
  <c r="J21" i="9"/>
  <c r="K21" i="9"/>
  <c r="L21" i="9"/>
  <c r="M21" i="9"/>
  <c r="N21" i="9"/>
  <c r="O21" i="9"/>
  <c r="J22" i="9"/>
  <c r="K22" i="9"/>
  <c r="L22" i="9"/>
  <c r="M22" i="9"/>
  <c r="N22" i="9"/>
  <c r="O22" i="9"/>
  <c r="J23" i="9"/>
  <c r="K23" i="9"/>
  <c r="L23" i="9"/>
  <c r="M23" i="9"/>
  <c r="N23" i="9"/>
  <c r="O23" i="9"/>
  <c r="J24" i="9"/>
  <c r="K24" i="9"/>
  <c r="L24" i="9"/>
  <c r="M24" i="9"/>
  <c r="N24" i="9"/>
  <c r="O24" i="9"/>
  <c r="J25" i="9"/>
  <c r="K25" i="9"/>
  <c r="L25" i="9"/>
  <c r="M25" i="9"/>
  <c r="N25" i="9"/>
  <c r="O25" i="9"/>
  <c r="J26" i="9"/>
  <c r="K26" i="9"/>
  <c r="L26" i="9"/>
  <c r="M26" i="9"/>
  <c r="N26" i="9"/>
  <c r="O26" i="9"/>
  <c r="J27" i="9"/>
  <c r="K27" i="9"/>
  <c r="L27" i="9"/>
  <c r="M27" i="9"/>
  <c r="N27" i="9"/>
  <c r="O27" i="9"/>
  <c r="J28" i="9"/>
  <c r="K28" i="9"/>
  <c r="L28" i="9"/>
  <c r="M28" i="9"/>
  <c r="N28" i="9"/>
  <c r="O28" i="9"/>
  <c r="J29" i="9"/>
  <c r="K29" i="9"/>
  <c r="L29" i="9"/>
  <c r="M29" i="9"/>
  <c r="N29" i="9"/>
  <c r="O29" i="9"/>
  <c r="J30" i="9"/>
  <c r="K30" i="9"/>
  <c r="L30" i="9"/>
  <c r="M30" i="9"/>
  <c r="N30" i="9"/>
  <c r="O30" i="9"/>
  <c r="J31" i="9"/>
  <c r="K31" i="9"/>
  <c r="L31" i="9"/>
  <c r="M31" i="9"/>
  <c r="N31" i="9"/>
  <c r="O31" i="9"/>
  <c r="J32" i="9"/>
  <c r="K32" i="9"/>
  <c r="L32" i="9"/>
  <c r="M32" i="9"/>
  <c r="N32" i="9"/>
  <c r="O32" i="9"/>
  <c r="J33" i="9"/>
  <c r="K33" i="9"/>
  <c r="L33" i="9"/>
  <c r="M33" i="9"/>
  <c r="N33" i="9"/>
  <c r="O33" i="9"/>
  <c r="J34" i="9"/>
  <c r="K34" i="9"/>
  <c r="L34" i="9"/>
  <c r="M34" i="9"/>
  <c r="N34" i="9"/>
  <c r="O34" i="9"/>
  <c r="J35" i="9"/>
  <c r="K35" i="9"/>
  <c r="L35" i="9"/>
  <c r="M35" i="9"/>
  <c r="N35" i="9"/>
  <c r="O35" i="9"/>
  <c r="J36" i="9"/>
  <c r="K36" i="9"/>
  <c r="L36" i="9"/>
  <c r="M36" i="9"/>
  <c r="N36" i="9"/>
  <c r="O36" i="9"/>
  <c r="J37" i="9"/>
  <c r="K37" i="9"/>
  <c r="L37" i="9"/>
  <c r="M37" i="9"/>
  <c r="N37" i="9"/>
  <c r="O37" i="9"/>
  <c r="J38" i="9"/>
  <c r="K38" i="9"/>
  <c r="L38" i="9"/>
  <c r="M38" i="9"/>
  <c r="N38" i="9"/>
  <c r="O38" i="9"/>
  <c r="J39" i="9"/>
  <c r="K39" i="9"/>
  <c r="L39" i="9"/>
  <c r="M39" i="9"/>
  <c r="N39" i="9"/>
  <c r="O39" i="9"/>
  <c r="J40" i="9"/>
  <c r="K40" i="9"/>
  <c r="L40" i="9"/>
  <c r="M40" i="9"/>
  <c r="N40" i="9"/>
  <c r="O40" i="9"/>
  <c r="J41" i="9"/>
  <c r="K41" i="9"/>
  <c r="L41" i="9"/>
  <c r="M41" i="9"/>
  <c r="N41" i="9"/>
  <c r="O41" i="9"/>
  <c r="J42" i="9"/>
  <c r="K42" i="9"/>
  <c r="L42" i="9"/>
  <c r="M42" i="9"/>
  <c r="N42" i="9"/>
  <c r="O42" i="9"/>
  <c r="J43" i="9"/>
  <c r="K43" i="9"/>
  <c r="L43" i="9"/>
  <c r="M43" i="9"/>
  <c r="N43" i="9"/>
  <c r="O43" i="9"/>
  <c r="J44" i="9"/>
  <c r="K44" i="9"/>
  <c r="L44" i="9"/>
  <c r="M44" i="9"/>
  <c r="N44" i="9"/>
  <c r="O44" i="9"/>
  <c r="J45" i="9"/>
  <c r="K45" i="9"/>
  <c r="L45" i="9"/>
  <c r="M45" i="9"/>
  <c r="N45" i="9"/>
  <c r="O45" i="9"/>
  <c r="J46" i="9"/>
  <c r="K46" i="9"/>
  <c r="L46" i="9"/>
  <c r="M46" i="9"/>
  <c r="N46" i="9"/>
  <c r="O46" i="9"/>
  <c r="J47" i="9"/>
  <c r="K47" i="9"/>
  <c r="L47" i="9"/>
  <c r="M47" i="9"/>
  <c r="N47" i="9"/>
  <c r="O47" i="9"/>
  <c r="J48" i="9"/>
  <c r="K48" i="9"/>
  <c r="L48" i="9"/>
  <c r="M48" i="9"/>
  <c r="N48" i="9"/>
  <c r="O48" i="9"/>
  <c r="J49" i="9"/>
  <c r="K49" i="9"/>
  <c r="L49" i="9"/>
  <c r="M49" i="9"/>
  <c r="N49" i="9"/>
  <c r="O49" i="9"/>
  <c r="J50" i="9"/>
  <c r="K50" i="9"/>
  <c r="L50" i="9"/>
  <c r="M50" i="9"/>
  <c r="N50" i="9"/>
  <c r="O50" i="9"/>
  <c r="J51" i="9"/>
  <c r="K51" i="9"/>
  <c r="L51" i="9"/>
  <c r="M51" i="9"/>
  <c r="N51" i="9"/>
  <c r="O51" i="9"/>
  <c r="J52" i="9"/>
  <c r="K52" i="9"/>
  <c r="L52" i="9"/>
  <c r="M52" i="9"/>
  <c r="N52" i="9"/>
  <c r="O52" i="9"/>
  <c r="K5" i="9"/>
  <c r="L5" i="9"/>
  <c r="M5" i="9"/>
  <c r="N5" i="9"/>
  <c r="O5" i="9"/>
  <c r="J5" i="9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6" i="5"/>
  <c r="J7" i="5"/>
  <c r="J8" i="5"/>
  <c r="J9" i="5"/>
  <c r="J10" i="5"/>
  <c r="J11" i="5"/>
  <c r="J12" i="5"/>
  <c r="J13" i="5"/>
  <c r="J14" i="5"/>
  <c r="J5" i="5"/>
  <c r="D44" i="5"/>
  <c r="K44" i="5" s="1"/>
  <c r="D43" i="5"/>
  <c r="I43" i="5" s="1"/>
  <c r="D42" i="5"/>
  <c r="I42" i="5" s="1"/>
  <c r="D41" i="5"/>
  <c r="K41" i="5" s="1"/>
  <c r="D40" i="5"/>
  <c r="K40" i="5" s="1"/>
  <c r="D39" i="5"/>
  <c r="I39" i="5" s="1"/>
  <c r="D38" i="5"/>
  <c r="I38" i="5" s="1"/>
  <c r="D37" i="5"/>
  <c r="K37" i="5" s="1"/>
  <c r="D36" i="5"/>
  <c r="K36" i="5" s="1"/>
  <c r="D35" i="5"/>
  <c r="I35" i="5" s="1"/>
  <c r="D34" i="5"/>
  <c r="I34" i="5" s="1"/>
  <c r="D33" i="5"/>
  <c r="K33" i="5" s="1"/>
  <c r="D32" i="5"/>
  <c r="K32" i="5" s="1"/>
  <c r="D31" i="5"/>
  <c r="I31" i="5" s="1"/>
  <c r="D30" i="5"/>
  <c r="I30" i="5" s="1"/>
  <c r="D29" i="5"/>
  <c r="K29" i="5" s="1"/>
  <c r="D28" i="5"/>
  <c r="K28" i="5" s="1"/>
  <c r="D27" i="5"/>
  <c r="I27" i="5" s="1"/>
  <c r="D26" i="5"/>
  <c r="I26" i="5" s="1"/>
  <c r="D25" i="5"/>
  <c r="K25" i="5" s="1"/>
  <c r="D24" i="5"/>
  <c r="K24" i="5" s="1"/>
  <c r="D23" i="5"/>
  <c r="I23" i="5" s="1"/>
  <c r="D22" i="5"/>
  <c r="I22" i="5" s="1"/>
  <c r="D21" i="5"/>
  <c r="K21" i="5" s="1"/>
  <c r="D20" i="5"/>
  <c r="K20" i="5" s="1"/>
  <c r="D19" i="5"/>
  <c r="I19" i="5" s="1"/>
  <c r="D18" i="5"/>
  <c r="I18" i="5" s="1"/>
  <c r="D17" i="5"/>
  <c r="K17" i="5" s="1"/>
  <c r="D16" i="5"/>
  <c r="K16" i="5" s="1"/>
  <c r="D15" i="5"/>
  <c r="I15" i="5" s="1"/>
  <c r="D6" i="5"/>
  <c r="K6" i="5" s="1"/>
  <c r="D7" i="5"/>
  <c r="I7" i="5" s="1"/>
  <c r="D8" i="5"/>
  <c r="I8" i="5" s="1"/>
  <c r="D9" i="5"/>
  <c r="K9" i="5" s="1"/>
  <c r="D10" i="5"/>
  <c r="I10" i="5" s="1"/>
  <c r="D11" i="5"/>
  <c r="K11" i="5" s="1"/>
  <c r="D12" i="5"/>
  <c r="I12" i="5" s="1"/>
  <c r="D13" i="5"/>
  <c r="K13" i="5" s="1"/>
  <c r="D14" i="5"/>
  <c r="I14" i="5" s="1"/>
  <c r="D5" i="5"/>
  <c r="I5" i="5" s="1"/>
  <c r="K10" i="5" l="1"/>
  <c r="I16" i="5"/>
  <c r="K14" i="5"/>
  <c r="K5" i="5"/>
  <c r="I11" i="5"/>
  <c r="I13" i="5"/>
  <c r="I9" i="5"/>
  <c r="K7" i="5"/>
  <c r="K15" i="5"/>
  <c r="I17" i="5"/>
  <c r="K19" i="5"/>
  <c r="I21" i="5"/>
  <c r="K23" i="5"/>
  <c r="I25" i="5"/>
  <c r="K27" i="5"/>
  <c r="I29" i="5"/>
  <c r="K31" i="5"/>
  <c r="I33" i="5"/>
  <c r="K35" i="5"/>
  <c r="I37" i="5"/>
  <c r="K39" i="5"/>
  <c r="I41" i="5"/>
  <c r="K43" i="5"/>
  <c r="K12" i="5"/>
  <c r="K8" i="5"/>
  <c r="I6" i="5"/>
  <c r="K18" i="5"/>
  <c r="I20" i="5"/>
  <c r="K22" i="5"/>
  <c r="I24" i="5"/>
  <c r="K26" i="5"/>
  <c r="I28" i="5"/>
  <c r="K30" i="5"/>
  <c r="I32" i="5"/>
  <c r="K34" i="5"/>
  <c r="I36" i="5"/>
  <c r="K38" i="5"/>
  <c r="I40" i="5"/>
  <c r="K42" i="5"/>
  <c r="I44" i="5"/>
</calcChain>
</file>

<file path=xl/sharedStrings.xml><?xml version="1.0" encoding="utf-8"?>
<sst xmlns="http://schemas.openxmlformats.org/spreadsheetml/2006/main" count="1412" uniqueCount="170">
  <si>
    <t>Total</t>
  </si>
  <si>
    <t>Hartford County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</si>
  <si>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</si>
  <si>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</si>
  <si>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</si>
  <si>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</si>
  <si>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</si>
  <si>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</si>
  <si>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</si>
  <si>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</si>
  <si>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</si>
  <si>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</si>
  <si>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</si>
  <si>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Tolland County</t>
  </si>
  <si>
    <t>Housing Unit</t>
  </si>
  <si>
    <t>Inst. Group Quarters</t>
  </si>
  <si>
    <t>Noninst. Group Quarters</t>
  </si>
  <si>
    <t>CT</t>
  </si>
  <si>
    <t>Hartford City</t>
  </si>
  <si>
    <t>Age</t>
  </si>
  <si>
    <t>Connecticut</t>
  </si>
  <si>
    <t>Population of 14-to-24 Year Old in Selected Areas of Connecticut, ACS 2009-2012 Averages</t>
  </si>
  <si>
    <t>16-19</t>
  </si>
  <si>
    <t>20-24</t>
  </si>
  <si>
    <t>Male</t>
  </si>
  <si>
    <t>White</t>
  </si>
  <si>
    <t>Black</t>
  </si>
  <si>
    <t>Asian</t>
  </si>
  <si>
    <t>Hispanic</t>
  </si>
  <si>
    <t>Other</t>
  </si>
  <si>
    <t>Female</t>
  </si>
  <si>
    <t>14-15</t>
  </si>
  <si>
    <t>Gender</t>
  </si>
  <si>
    <t>Race</t>
  </si>
  <si>
    <t>Alone or with spouse</t>
  </si>
  <si>
    <t>With Others</t>
  </si>
  <si>
    <t>Married-Couple Families</t>
  </si>
  <si>
    <t>Male Headed Families</t>
  </si>
  <si>
    <t>Female Headed Families</t>
  </si>
  <si>
    <t>Living Arrangements of 14-to-24 Year Old in Selected Areas of Connecticut, ACS 2009-2012 Averages</t>
  </si>
  <si>
    <t>Employed</t>
  </si>
  <si>
    <t>Unemployed</t>
  </si>
  <si>
    <t>NILF</t>
  </si>
  <si>
    <t>Labor Force</t>
  </si>
  <si>
    <t>Age 
Group</t>
  </si>
  <si>
    <t>N</t>
  </si>
  <si>
    <t>% Poor</t>
  </si>
  <si>
    <t>% Poor/Near Poor</t>
  </si>
  <si>
    <t>% Low Income</t>
  </si>
  <si>
    <t>% Living in Poor, Poor/Near Poor, and Low-Income Families</t>
  </si>
  <si>
    <t>Poverty, Near Poverty, and Low-Income Status of 14-to-24 Year Old in Selected Areas of Connecticut, ACS 2009-2012 Averages</t>
  </si>
  <si>
    <t>Area</t>
  </si>
  <si>
    <t>&lt;1 2or 12, No HS Diploma</t>
  </si>
  <si>
    <t>GED</t>
  </si>
  <si>
    <t>Regular HS Diploma</t>
  </si>
  <si>
    <t>Some College</t>
  </si>
  <si>
    <t>Bachelor's Degree</t>
  </si>
  <si>
    <t>MA or Higher Degree</t>
  </si>
  <si>
    <t>Educational Attainment Levels of 14-to-24 Year Old in Selected Areas of Connecticut, ACS 2009-2012 Averages</t>
  </si>
  <si>
    <t>Associate's Degree</t>
  </si>
  <si>
    <t>clfpr</t>
  </si>
  <si>
    <t>unemp. Rate</t>
  </si>
  <si>
    <t>e/p 
ratio</t>
  </si>
  <si>
    <t>Labor Force Status of 16-to-24 Year Old in Selected Areas of Connecticut, ACS 2009-2012 Averages</t>
  </si>
  <si>
    <t>Population of 14-to-24 Year Old in Selected Area of Connecticut, ACS 2009-2012 Averages</t>
  </si>
  <si>
    <t>All (14-24)</t>
  </si>
  <si>
    <t>Numbers</t>
  </si>
  <si>
    <t>% Distributions</t>
  </si>
  <si>
    <t>unemp. rate</t>
  </si>
  <si>
    <t>2009</t>
  </si>
  <si>
    <t>2010</t>
  </si>
  <si>
    <t>2011</t>
  </si>
  <si>
    <t>2012</t>
  </si>
  <si>
    <t>Population of Selected Areas of CT, ACS 2009 through 2012 (Generated from ACS Public Use Files)</t>
  </si>
  <si>
    <t>% of Single Parents</t>
  </si>
  <si>
    <t># of Single Parents</t>
  </si>
  <si>
    <t>Numbers and Percent of Single Parents in Selected Area of CT, ACS 2009-2012 Averages</t>
  </si>
  <si>
    <t>Single Parents</t>
  </si>
  <si>
    <t>Sigle Mothers**</t>
  </si>
  <si>
    <t>Single Parents**</t>
  </si>
  <si>
    <t>** restricted to parents with children under 18 years of age</t>
  </si>
  <si>
    <t>&lt; 16</t>
  </si>
  <si>
    <t>&lt;12 or 12, No H.S. Diploma</t>
  </si>
  <si>
    <t>GED/Equivalent</t>
  </si>
  <si>
    <t>HS Diploma</t>
  </si>
  <si>
    <t>Some College, No Diploma</t>
  </si>
  <si>
    <t>Bachelor Degree</t>
  </si>
  <si>
    <t>Master's or Higher Degree</t>
  </si>
  <si>
    <t>Under 20K</t>
  </si>
  <si>
    <t>20-39K</t>
  </si>
  <si>
    <t>40-59K</t>
  </si>
  <si>
    <t>60-79K</t>
  </si>
  <si>
    <t>80-99K</t>
  </si>
  <si>
    <t>100K-149K+</t>
  </si>
  <si>
    <t>150000+</t>
  </si>
  <si>
    <t>MC fam</t>
  </si>
  <si>
    <t>MH fam</t>
  </si>
  <si>
    <t>FH fam</t>
  </si>
  <si>
    <t>All</t>
  </si>
  <si>
    <t>Poor</t>
  </si>
  <si>
    <t>Poor/Near Poor</t>
  </si>
  <si>
    <t>Not Poor</t>
  </si>
  <si>
    <t>Not Poor/Near Poor</t>
  </si>
  <si>
    <t>Not Low Income</t>
  </si>
  <si>
    <t>Low Income</t>
  </si>
  <si>
    <t>Single Mothers</t>
  </si>
  <si>
    <t>Group</t>
  </si>
  <si>
    <t>Regular high school diploma</t>
  </si>
  <si>
    <t>GED or alternative credential</t>
  </si>
  <si>
    <t>Bachelor's degree</t>
  </si>
  <si>
    <t>Not Porr/Near Poor</t>
  </si>
  <si>
    <t>No HS Diploma</t>
  </si>
  <si>
    <t>Associate Degree</t>
  </si>
  <si>
    <t>Master's or Higher degree</t>
  </si>
  <si>
    <t>Educational Attainment</t>
  </si>
  <si>
    <t>Civ. LF Participaiton Rate</t>
  </si>
  <si>
    <t>Unemp. Rate</t>
  </si>
  <si>
    <t>E/P 
Ratio</t>
  </si>
  <si>
    <t>Labor Force Status of 16-to-24 Year Old in Hartford City, ACS 2009-2012 Averages</t>
  </si>
  <si>
    <t>16-19 Year Old</t>
  </si>
  <si>
    <t>20-24 Year Old</t>
  </si>
  <si>
    <t>Total, 16-24 Year Old</t>
  </si>
  <si>
    <t>Labor Force Status of 16-to-24 Year Old in Hartford County, ACS 2009-2012 Averages</t>
  </si>
  <si>
    <t>Labor Force Status of 16-to-24 Year Old in Tolland County, ACS 2009-2012 Averages</t>
  </si>
  <si>
    <t>Labor Force Status of 16-to-24 Year Old in Connecticut, ACS 2009-2012 Averages</t>
  </si>
  <si>
    <t>% in Jail/Prison</t>
  </si>
  <si>
    <t>#s in Jail/Prison</t>
  </si>
  <si>
    <t>Numbers and Percent of 16-to-24 Year Old Who Were in Jail/Prison, Connecticut, ACS 2009-2012 Averages</t>
  </si>
  <si>
    <t>Household Income</t>
  </si>
  <si>
    <t>Parents</t>
  </si>
  <si>
    <t>Living Arrangements</t>
  </si>
  <si>
    <t>Poverty Status</t>
  </si>
  <si>
    <t>Living Arranements</t>
  </si>
  <si>
    <t>Poverty Staus</t>
  </si>
  <si>
    <t xml:space="preserve">We should not estimate sub-areas inst. population due to the fact that these persons could reside in jail/prison in different parts of the state. </t>
  </si>
  <si>
    <t>Not In Labor Force</t>
  </si>
  <si>
    <t>H.S. Diploma/GED</t>
  </si>
  <si>
    <t>Working PT for ECN Reasons</t>
  </si>
  <si>
    <t>Labor Force Reserve</t>
  </si>
  <si>
    <t>Labor Force Underutilized Pool</t>
  </si>
  <si>
    <t>Civ. LFParticipation Rate</t>
  </si>
  <si>
    <t>LF Underutilzation Rate</t>
  </si>
  <si>
    <t>Labor Market Problems of 16-to-24 Year Old in Connecticut, 2011 to 2013 Averages (CPS Annual Averages)</t>
  </si>
  <si>
    <t>25-29</t>
  </si>
  <si>
    <t>30-34</t>
  </si>
  <si>
    <t>35-39</t>
  </si>
  <si>
    <t>40-44</t>
  </si>
  <si>
    <t>45-54</t>
  </si>
  <si>
    <t>55-64</t>
  </si>
  <si>
    <t>65+</t>
  </si>
  <si>
    <t>Labor Market Problems of 16 and Older in Connecticut, 2011 to 2013 Averages (CPS Annual Averages)</t>
  </si>
  <si>
    <t>Civ. LF Participation Rate</t>
  </si>
  <si>
    <t xml:space="preserve">% of Births </t>
  </si>
  <si>
    <t>Numbers of Births</t>
  </si>
  <si>
    <t>N (Women)</t>
  </si>
  <si>
    <t>Numbers and Percent of Women Who Gave Birthed a Child During the 12 Montns Prior to ACS Survey Week, 2009-2012 Averages</t>
  </si>
  <si>
    <t>14-15 Year Old</t>
  </si>
  <si>
    <t>11 Grade 
or Less</t>
  </si>
  <si>
    <t>&lt;12 or 12 No HS Diploma</t>
  </si>
  <si>
    <t>Total, 14-24</t>
  </si>
  <si>
    <t>Educational Attainment Levels of 14-to-24 Year Old in Hartford City, ACS 2009-2012 Averages</t>
  </si>
  <si>
    <t>Educational Attainment Levels of 14-to-24 Year Old in Hartford County, ACS 2009-2012 Averages</t>
  </si>
  <si>
    <t>Educational Attainment Levels of 14-to-24 Year Old in Tolland County, ACS 2009-2012 Averages</t>
  </si>
  <si>
    <t>Educational Attainment Levels of 14-to-24 Year Old in Connecticut, ACS 2009-2012 Averages</t>
  </si>
  <si>
    <t>Enrolled in College</t>
  </si>
  <si>
    <t>Not Enrolled</t>
  </si>
  <si>
    <t>Distributions of 14-to-24 Year Old in Selected Area of Connecticut by School Enrollment Status, ACS 2009-2012 Averages</t>
  </si>
  <si>
    <t>Enrolled in Primary/Secondary School</t>
  </si>
  <si>
    <t>16-24</t>
  </si>
  <si>
    <t>18-24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</si>
</sst>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%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FF6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1" xfId="0" applyBorder="1"/>
    <xf numFmtId="3" fontId="0" fillId="0" borderId="0" xfId="0" applyNumberFormat="1" applyBorder="1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3" fontId="0" fillId="0" borderId="2" xfId="0" applyNumberFormat="1" applyBorder="1"/>
    <xf numFmtId="3" fontId="0" fillId="0" borderId="3" xfId="0" applyNumberFormat="1" applyBorder="1"/>
    <xf numFmtId="0" fontId="3" fillId="0" borderId="0" xfId="0" applyFon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/>
    <xf numFmtId="164" fontId="0" fillId="0" borderId="0" xfId="0" applyNumberFormat="1"/>
    <xf numFmtId="164" fontId="0" fillId="0" borderId="0" xfId="0" applyNumberFormat="1" applyBorder="1"/>
    <xf numFmtId="164" fontId="0" fillId="0" borderId="2" xfId="0" applyNumberFormat="1" applyBorder="1"/>
    <xf numFmtId="9" fontId="0" fillId="0" borderId="0" xfId="1" applyFont="1"/>
    <xf numFmtId="0" fontId="0" fillId="0" borderId="2" xfId="0" applyBorder="1" applyAlignment="1">
      <alignment wrapText="1"/>
    </xf>
    <xf numFmtId="9" fontId="0" fillId="0" borderId="2" xfId="1" applyFont="1" applyBorder="1"/>
    <xf numFmtId="9" fontId="0" fillId="0" borderId="0" xfId="1" applyFont="1" applyBorder="1"/>
    <xf numFmtId="9" fontId="0" fillId="0" borderId="1" xfId="1" applyFont="1" applyBorder="1"/>
    <xf numFmtId="9" fontId="0" fillId="0" borderId="3" xfId="1" applyFont="1" applyBorder="1"/>
    <xf numFmtId="0" fontId="0" fillId="0" borderId="5" xfId="0" applyBorder="1" applyAlignment="1">
      <alignment horizontal="right" wrapText="1"/>
    </xf>
    <xf numFmtId="9" fontId="0" fillId="0" borderId="4" xfId="1" applyFont="1" applyBorder="1"/>
    <xf numFmtId="9" fontId="0" fillId="0" borderId="5" xfId="1" applyFont="1" applyBorder="1"/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/>
    <xf numFmtId="0" fontId="2" fillId="0" borderId="0" xfId="0" applyFont="1"/>
    <xf numFmtId="165" fontId="0" fillId="0" borderId="0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/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left"/>
    </xf>
    <xf numFmtId="0" fontId="4" fillId="0" borderId="0" xfId="0" applyFont="1"/>
    <xf numFmtId="165" fontId="0" fillId="0" borderId="1" xfId="1" applyNumberFormat="1" applyFont="1" applyBorder="1"/>
    <xf numFmtId="3" fontId="0" fillId="0" borderId="4" xfId="0" applyNumberFormat="1" applyBorder="1"/>
    <xf numFmtId="165" fontId="0" fillId="0" borderId="3" xfId="1" applyNumberFormat="1" applyFont="1" applyBorder="1"/>
    <xf numFmtId="3" fontId="0" fillId="0" borderId="5" xfId="0" applyNumberForma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2" borderId="0" xfId="0" applyFont="1" applyFill="1" applyBorder="1" applyAlignment="1">
      <alignment horizontal="right" wrapText="1"/>
    </xf>
    <xf numFmtId="0" fontId="0" fillId="2" borderId="0" xfId="0" applyFill="1"/>
    <xf numFmtId="0" fontId="5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9" fontId="0" fillId="3" borderId="0" xfId="1" applyFont="1" applyFill="1" applyBorder="1"/>
    <xf numFmtId="0" fontId="0" fillId="2" borderId="0" xfId="0" applyFill="1" applyBorder="1"/>
    <xf numFmtId="9" fontId="0" fillId="2" borderId="0" xfId="1" applyFont="1" applyFill="1" applyBorder="1"/>
    <xf numFmtId="167" fontId="0" fillId="3" borderId="0" xfId="2" applyNumberFormat="1" applyFont="1" applyFill="1" applyBorder="1"/>
    <xf numFmtId="0" fontId="0" fillId="0" borderId="0" xfId="0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E14" sqref="E14"/>
    </sheetView>
  </sheetViews>
  <sheetFormatPr defaultRowHeight="14.4" x14ac:dyDescent="0.3"/>
  <cols>
    <col min="2" max="2" width="15.21875" bestFit="1" customWidth="1"/>
  </cols>
  <sheetData>
    <row r="2" spans="2:6" ht="15" customHeight="1" x14ac:dyDescent="0.3">
      <c r="B2" s="4" t="s">
        <v>73</v>
      </c>
    </row>
    <row r="3" spans="2:6" ht="15" customHeight="1" x14ac:dyDescent="0.3"/>
    <row r="4" spans="2:6" x14ac:dyDescent="0.3">
      <c r="B4" s="15" t="s">
        <v>51</v>
      </c>
      <c r="C4" s="16" t="s">
        <v>69</v>
      </c>
      <c r="D4" s="16" t="s">
        <v>70</v>
      </c>
      <c r="E4" s="16" t="s">
        <v>71</v>
      </c>
      <c r="F4" s="16" t="s">
        <v>72</v>
      </c>
    </row>
    <row r="5" spans="2:6" x14ac:dyDescent="0.3">
      <c r="B5" t="s">
        <v>18</v>
      </c>
      <c r="C5" s="3">
        <v>124103</v>
      </c>
      <c r="D5" s="3">
        <v>124927</v>
      </c>
      <c r="E5" s="3">
        <v>124812</v>
      </c>
      <c r="F5" s="3">
        <v>120691</v>
      </c>
    </row>
    <row r="6" spans="2:6" x14ac:dyDescent="0.3">
      <c r="B6" t="s">
        <v>1</v>
      </c>
      <c r="C6" s="3">
        <v>880277</v>
      </c>
      <c r="D6" s="3">
        <v>894631</v>
      </c>
      <c r="E6" s="3">
        <v>895647</v>
      </c>
      <c r="F6" s="3">
        <v>896831</v>
      </c>
    </row>
    <row r="7" spans="2:6" x14ac:dyDescent="0.3">
      <c r="B7" t="s">
        <v>13</v>
      </c>
      <c r="C7" s="3">
        <v>150395</v>
      </c>
      <c r="D7" s="3">
        <v>152824</v>
      </c>
      <c r="E7" s="3">
        <v>152705</v>
      </c>
      <c r="F7" s="3">
        <v>151839</v>
      </c>
    </row>
    <row r="8" spans="2:6" x14ac:dyDescent="0.3">
      <c r="B8" s="15" t="s">
        <v>20</v>
      </c>
      <c r="C8" s="12">
        <v>3518288</v>
      </c>
      <c r="D8" s="12">
        <v>3577073</v>
      </c>
      <c r="E8" s="12">
        <v>3580709</v>
      </c>
      <c r="F8" s="12">
        <v>3590347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workbookViewId="0">
      <selection activeCell="N14" sqref="N14"/>
    </sheetView>
  </sheetViews>
  <sheetFormatPr defaultRowHeight="14.4" x14ac:dyDescent="0.3"/>
  <sheetData>
    <row r="2" spans="2:14" x14ac:dyDescent="0.3">
      <c r="B2" s="4" t="s">
        <v>155</v>
      </c>
    </row>
    <row r="3" spans="2:14" x14ac:dyDescent="0.3">
      <c r="C3" s="72" t="s">
        <v>152</v>
      </c>
      <c r="D3" s="72"/>
      <c r="E3" s="72"/>
      <c r="F3" s="73"/>
      <c r="G3" s="74" t="s">
        <v>153</v>
      </c>
      <c r="H3" s="72"/>
      <c r="I3" s="72"/>
      <c r="J3" s="73"/>
      <c r="K3" s="75" t="s">
        <v>154</v>
      </c>
      <c r="L3" s="75"/>
      <c r="M3" s="75"/>
      <c r="N3" s="75"/>
    </row>
    <row r="4" spans="2:14" ht="28.8" x14ac:dyDescent="0.3">
      <c r="B4" s="9" t="s">
        <v>19</v>
      </c>
      <c r="C4" s="10" t="s">
        <v>18</v>
      </c>
      <c r="D4" s="10" t="s">
        <v>1</v>
      </c>
      <c r="E4" s="10" t="s">
        <v>13</v>
      </c>
      <c r="F4" s="11" t="s">
        <v>20</v>
      </c>
      <c r="G4" s="28" t="s">
        <v>18</v>
      </c>
      <c r="H4" s="10" t="s">
        <v>1</v>
      </c>
      <c r="I4" s="10" t="s">
        <v>13</v>
      </c>
      <c r="J4" s="11" t="s">
        <v>20</v>
      </c>
      <c r="K4" s="10" t="s">
        <v>18</v>
      </c>
      <c r="L4" s="10" t="s">
        <v>1</v>
      </c>
      <c r="M4" s="10" t="s">
        <v>13</v>
      </c>
      <c r="N4" s="10" t="s">
        <v>20</v>
      </c>
    </row>
    <row r="5" spans="2:14" x14ac:dyDescent="0.3">
      <c r="B5" s="2">
        <v>14</v>
      </c>
      <c r="C5" s="42">
        <v>0</v>
      </c>
      <c r="D5" s="42">
        <v>0</v>
      </c>
      <c r="E5" s="42">
        <v>0</v>
      </c>
      <c r="F5" s="55">
        <v>0</v>
      </c>
      <c r="G5" s="56">
        <v>0</v>
      </c>
      <c r="H5" s="7">
        <v>0</v>
      </c>
      <c r="I5" s="7">
        <v>0</v>
      </c>
      <c r="J5" s="8">
        <v>0</v>
      </c>
      <c r="K5" s="3">
        <v>674</v>
      </c>
      <c r="L5" s="3">
        <v>5069</v>
      </c>
      <c r="M5" s="3">
        <v>815</v>
      </c>
      <c r="N5" s="3">
        <v>21179</v>
      </c>
    </row>
    <row r="6" spans="2:14" x14ac:dyDescent="0.3">
      <c r="B6" s="2">
        <v>15</v>
      </c>
      <c r="C6" s="42">
        <v>0</v>
      </c>
      <c r="D6" s="42">
        <v>5.1000000000000004E-3</v>
      </c>
      <c r="E6" s="42">
        <v>0</v>
      </c>
      <c r="F6" s="55">
        <v>3.0000000000000001E-3</v>
      </c>
      <c r="G6" s="56">
        <v>0</v>
      </c>
      <c r="H6" s="7">
        <v>31</v>
      </c>
      <c r="I6" s="7">
        <v>0</v>
      </c>
      <c r="J6" s="8">
        <v>74.5</v>
      </c>
      <c r="K6" s="3">
        <v>907</v>
      </c>
      <c r="L6" s="3">
        <v>6107</v>
      </c>
      <c r="M6" s="3">
        <v>830</v>
      </c>
      <c r="N6" s="3">
        <v>24648</v>
      </c>
    </row>
    <row r="7" spans="2:14" x14ac:dyDescent="0.3">
      <c r="B7" s="2">
        <v>16</v>
      </c>
      <c r="C7" s="42">
        <v>0</v>
      </c>
      <c r="D7" s="42">
        <v>1.0500000000000001E-2</v>
      </c>
      <c r="E7" s="42">
        <v>0</v>
      </c>
      <c r="F7" s="55">
        <v>6.7999999999999996E-3</v>
      </c>
      <c r="G7" s="56">
        <v>0</v>
      </c>
      <c r="H7" s="7">
        <v>62.75</v>
      </c>
      <c r="I7" s="7">
        <v>0</v>
      </c>
      <c r="J7" s="8">
        <v>160.75</v>
      </c>
      <c r="K7" s="3">
        <v>834</v>
      </c>
      <c r="L7" s="3">
        <v>5971</v>
      </c>
      <c r="M7" s="3">
        <v>914</v>
      </c>
      <c r="N7" s="3">
        <v>23615</v>
      </c>
    </row>
    <row r="8" spans="2:14" x14ac:dyDescent="0.3">
      <c r="B8" s="2">
        <v>17</v>
      </c>
      <c r="C8" s="42">
        <v>1.21E-2</v>
      </c>
      <c r="D8" s="42">
        <v>9.4000000000000004E-3</v>
      </c>
      <c r="E8" s="42">
        <v>0</v>
      </c>
      <c r="F8" s="55">
        <v>3.8999999999999998E-3</v>
      </c>
      <c r="G8" s="56">
        <v>19.5</v>
      </c>
      <c r="H8" s="7">
        <v>61.25</v>
      </c>
      <c r="I8" s="7">
        <v>0</v>
      </c>
      <c r="J8" s="8">
        <v>97</v>
      </c>
      <c r="K8" s="3">
        <v>1608</v>
      </c>
      <c r="L8" s="3">
        <v>6524</v>
      </c>
      <c r="M8" s="3">
        <v>1146</v>
      </c>
      <c r="N8" s="3">
        <v>24684</v>
      </c>
    </row>
    <row r="9" spans="2:14" x14ac:dyDescent="0.3">
      <c r="B9" s="2">
        <v>18</v>
      </c>
      <c r="C9" s="42">
        <v>1.14E-2</v>
      </c>
      <c r="D9" s="42">
        <v>1.5800000000000002E-2</v>
      </c>
      <c r="E9" s="42">
        <v>0</v>
      </c>
      <c r="F9" s="55">
        <v>1.54E-2</v>
      </c>
      <c r="G9" s="56">
        <v>15.5</v>
      </c>
      <c r="H9" s="7">
        <v>94.75</v>
      </c>
      <c r="I9" s="7">
        <v>0</v>
      </c>
      <c r="J9" s="8">
        <v>390</v>
      </c>
      <c r="K9" s="3">
        <v>1355</v>
      </c>
      <c r="L9" s="3">
        <v>6005</v>
      </c>
      <c r="M9" s="3">
        <v>2310</v>
      </c>
      <c r="N9" s="3">
        <v>25281</v>
      </c>
    </row>
    <row r="10" spans="2:14" x14ac:dyDescent="0.3">
      <c r="B10" s="2">
        <v>19</v>
      </c>
      <c r="C10" s="42">
        <v>9.9900000000000003E-2</v>
      </c>
      <c r="D10" s="42">
        <v>6.4100000000000004E-2</v>
      </c>
      <c r="E10" s="42">
        <v>1.0699999999999999E-2</v>
      </c>
      <c r="F10" s="55">
        <v>2.8299999999999999E-2</v>
      </c>
      <c r="G10" s="56">
        <v>175.25</v>
      </c>
      <c r="H10" s="7">
        <v>348</v>
      </c>
      <c r="I10" s="7">
        <v>25.25</v>
      </c>
      <c r="J10" s="8">
        <v>714</v>
      </c>
      <c r="K10" s="3">
        <v>1754</v>
      </c>
      <c r="L10" s="3">
        <v>5426</v>
      </c>
      <c r="M10" s="3">
        <v>2370</v>
      </c>
      <c r="N10" s="3">
        <v>25214</v>
      </c>
    </row>
    <row r="11" spans="2:14" x14ac:dyDescent="0.3">
      <c r="B11" s="2">
        <v>20</v>
      </c>
      <c r="C11" s="42">
        <v>0.15329999999999999</v>
      </c>
      <c r="D11" s="42">
        <v>6.7000000000000004E-2</v>
      </c>
      <c r="E11" s="42">
        <v>1.4200000000000001E-2</v>
      </c>
      <c r="F11" s="55">
        <v>5.1299999999999998E-2</v>
      </c>
      <c r="G11" s="56">
        <v>229.25</v>
      </c>
      <c r="H11" s="7">
        <v>371</v>
      </c>
      <c r="I11" s="7">
        <v>38.5</v>
      </c>
      <c r="J11" s="8">
        <v>1337.25</v>
      </c>
      <c r="K11" s="3">
        <v>1496</v>
      </c>
      <c r="L11" s="3">
        <v>5539</v>
      </c>
      <c r="M11" s="3">
        <v>2704</v>
      </c>
      <c r="N11" s="3">
        <v>26046</v>
      </c>
    </row>
    <row r="12" spans="2:14" x14ac:dyDescent="0.3">
      <c r="B12" s="2">
        <v>21</v>
      </c>
      <c r="C12" s="42">
        <v>9.7699999999999995E-2</v>
      </c>
      <c r="D12" s="42">
        <v>7.17E-2</v>
      </c>
      <c r="E12" s="42">
        <v>5.9799999999999999E-2</v>
      </c>
      <c r="F12" s="55">
        <v>4.9500000000000002E-2</v>
      </c>
      <c r="G12" s="56">
        <v>118.75</v>
      </c>
      <c r="H12" s="7">
        <v>453.25</v>
      </c>
      <c r="I12" s="7">
        <v>122</v>
      </c>
      <c r="J12" s="8">
        <v>1162.25</v>
      </c>
      <c r="K12" s="3">
        <v>1216</v>
      </c>
      <c r="L12" s="3">
        <v>6321</v>
      </c>
      <c r="M12" s="3">
        <v>2041</v>
      </c>
      <c r="N12" s="3">
        <v>23469</v>
      </c>
    </row>
    <row r="13" spans="2:14" x14ac:dyDescent="0.3">
      <c r="B13" s="2">
        <v>22</v>
      </c>
      <c r="C13" s="42">
        <v>0.16639999999999999</v>
      </c>
      <c r="D13" s="42">
        <v>0.12770000000000001</v>
      </c>
      <c r="E13" s="42">
        <v>7.5899999999999995E-2</v>
      </c>
      <c r="F13" s="55">
        <v>7.5800000000000006E-2</v>
      </c>
      <c r="G13" s="56">
        <v>150.25</v>
      </c>
      <c r="H13" s="7">
        <v>655.25</v>
      </c>
      <c r="I13" s="7">
        <v>157.75</v>
      </c>
      <c r="J13" s="8">
        <v>1687.75</v>
      </c>
      <c r="K13" s="3">
        <v>903</v>
      </c>
      <c r="L13" s="3">
        <v>5131</v>
      </c>
      <c r="M13" s="3">
        <v>2078</v>
      </c>
      <c r="N13" s="3">
        <v>22268</v>
      </c>
    </row>
    <row r="14" spans="2:14" x14ac:dyDescent="0.3">
      <c r="B14" s="32">
        <v>23</v>
      </c>
      <c r="C14" s="42">
        <v>9.0399999999999994E-2</v>
      </c>
      <c r="D14" s="42">
        <v>6.6900000000000001E-2</v>
      </c>
      <c r="E14" s="42">
        <v>2.24E-2</v>
      </c>
      <c r="F14" s="55">
        <v>8.0799999999999997E-2</v>
      </c>
      <c r="G14" s="56">
        <v>73.25</v>
      </c>
      <c r="H14" s="7">
        <v>340.5</v>
      </c>
      <c r="I14" s="7">
        <v>16.75</v>
      </c>
      <c r="J14" s="8">
        <v>1583</v>
      </c>
      <c r="K14" s="7">
        <v>810</v>
      </c>
      <c r="L14" s="7">
        <v>5091</v>
      </c>
      <c r="M14" s="7">
        <v>749</v>
      </c>
      <c r="N14" s="7">
        <v>19582</v>
      </c>
    </row>
    <row r="15" spans="2:14" x14ac:dyDescent="0.3">
      <c r="B15" s="32">
        <v>24</v>
      </c>
      <c r="C15" s="42">
        <v>0.1198</v>
      </c>
      <c r="D15" s="42">
        <v>7.0400000000000004E-2</v>
      </c>
      <c r="E15" s="42">
        <v>0.113</v>
      </c>
      <c r="F15" s="55">
        <v>6.4199999999999993E-2</v>
      </c>
      <c r="G15" s="56">
        <v>96.5</v>
      </c>
      <c r="H15" s="7">
        <v>366.25</v>
      </c>
      <c r="I15" s="7">
        <v>87.25</v>
      </c>
      <c r="J15" s="8">
        <v>1304.25</v>
      </c>
      <c r="K15" s="7">
        <v>806</v>
      </c>
      <c r="L15" s="7">
        <v>5204</v>
      </c>
      <c r="M15" s="7">
        <v>772</v>
      </c>
      <c r="N15" s="7">
        <v>20300</v>
      </c>
    </row>
    <row r="16" spans="2:14" x14ac:dyDescent="0.3">
      <c r="B16" s="9" t="s">
        <v>0</v>
      </c>
      <c r="C16" s="43">
        <v>7.1099999999999997E-2</v>
      </c>
      <c r="D16" s="43">
        <v>4.4600000000000001E-2</v>
      </c>
      <c r="E16" s="43">
        <v>2.6800000000000001E-2</v>
      </c>
      <c r="F16" s="57">
        <v>3.32E-2</v>
      </c>
      <c r="G16" s="58">
        <v>878.25</v>
      </c>
      <c r="H16" s="12">
        <v>2784</v>
      </c>
      <c r="I16" s="12">
        <v>447.5</v>
      </c>
      <c r="J16" s="13">
        <v>8510.75</v>
      </c>
      <c r="K16" s="12">
        <v>12361</v>
      </c>
      <c r="L16" s="12">
        <v>62388</v>
      </c>
      <c r="M16" s="12">
        <v>16727</v>
      </c>
      <c r="N16" s="12">
        <v>256286</v>
      </c>
    </row>
  </sheetData>
  <mergeCells count="3">
    <mergeCell ref="C3:F3"/>
    <mergeCell ref="G3:J3"/>
    <mergeCell ref="K3:N3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5"/>
  <sheetViews>
    <sheetView workbookViewId="0">
      <selection activeCell="E16" sqref="E16"/>
    </sheetView>
  </sheetViews>
  <sheetFormatPr defaultRowHeight="14.4" x14ac:dyDescent="0.3"/>
  <cols>
    <col min="2" max="3" width="15.21875" bestFit="1" customWidth="1"/>
    <col min="7" max="7" width="2.21875" customWidth="1"/>
    <col min="11" max="11" width="4.21875" customWidth="1"/>
  </cols>
  <sheetData>
    <row r="3" spans="2:12" x14ac:dyDescent="0.3">
      <c r="B3" s="4" t="s">
        <v>76</v>
      </c>
    </row>
    <row r="4" spans="2:12" x14ac:dyDescent="0.3">
      <c r="B4" s="4"/>
      <c r="D4" s="67" t="s">
        <v>79</v>
      </c>
      <c r="E4" s="67"/>
      <c r="F4" s="68"/>
      <c r="H4" s="70" t="s">
        <v>78</v>
      </c>
      <c r="I4" s="70"/>
      <c r="J4" s="70"/>
      <c r="L4" t="s">
        <v>80</v>
      </c>
    </row>
    <row r="5" spans="2:12" ht="43.2" x14ac:dyDescent="0.3">
      <c r="B5" s="15" t="s">
        <v>51</v>
      </c>
      <c r="C5" s="15" t="s">
        <v>33</v>
      </c>
      <c r="D5" s="10" t="s">
        <v>74</v>
      </c>
      <c r="E5" s="10" t="s">
        <v>75</v>
      </c>
      <c r="F5" s="11" t="s">
        <v>45</v>
      </c>
      <c r="G5" s="23"/>
      <c r="H5" s="10" t="s">
        <v>74</v>
      </c>
      <c r="I5" s="10" t="s">
        <v>75</v>
      </c>
      <c r="J5" s="10" t="s">
        <v>45</v>
      </c>
    </row>
    <row r="6" spans="2:12" x14ac:dyDescent="0.3">
      <c r="B6" t="s">
        <v>81</v>
      </c>
      <c r="C6" t="s">
        <v>18</v>
      </c>
      <c r="D6" s="40">
        <v>0</v>
      </c>
      <c r="E6" s="33">
        <v>0</v>
      </c>
      <c r="F6" s="41">
        <v>1861</v>
      </c>
      <c r="H6" s="37">
        <v>0</v>
      </c>
      <c r="I6" s="31">
        <v>0</v>
      </c>
      <c r="J6" s="31">
        <v>907</v>
      </c>
    </row>
    <row r="7" spans="2:12" x14ac:dyDescent="0.3">
      <c r="C7" t="s">
        <v>1</v>
      </c>
      <c r="D7" s="40">
        <v>2.8999999999999998E-3</v>
      </c>
      <c r="E7" s="33">
        <v>37.75</v>
      </c>
      <c r="F7" s="41">
        <v>12847</v>
      </c>
      <c r="H7" s="37">
        <v>6.1999999999999998E-3</v>
      </c>
      <c r="I7" s="31">
        <v>37.75</v>
      </c>
      <c r="J7" s="31">
        <v>6107</v>
      </c>
    </row>
    <row r="8" spans="2:12" x14ac:dyDescent="0.3">
      <c r="C8" t="s">
        <v>13</v>
      </c>
      <c r="D8" s="40">
        <v>0</v>
      </c>
      <c r="E8" s="33">
        <v>0</v>
      </c>
      <c r="F8" s="41">
        <v>1826</v>
      </c>
      <c r="H8" s="37">
        <v>0</v>
      </c>
      <c r="I8" s="31">
        <v>0</v>
      </c>
      <c r="J8" s="31">
        <v>830</v>
      </c>
    </row>
    <row r="9" spans="2:12" x14ac:dyDescent="0.3">
      <c r="B9" s="15"/>
      <c r="C9" s="15" t="s">
        <v>17</v>
      </c>
      <c r="D9" s="44">
        <v>3.0000000000000001E-3</v>
      </c>
      <c r="E9" s="34">
        <v>151.75</v>
      </c>
      <c r="F9" s="45">
        <v>49999</v>
      </c>
      <c r="G9" s="15"/>
      <c r="H9" s="44">
        <v>3.3E-3</v>
      </c>
      <c r="I9" s="34">
        <v>81.25</v>
      </c>
      <c r="J9" s="34">
        <v>24648</v>
      </c>
    </row>
    <row r="10" spans="2:12" x14ac:dyDescent="0.3">
      <c r="B10" t="s">
        <v>22</v>
      </c>
      <c r="C10" t="s">
        <v>18</v>
      </c>
      <c r="D10" s="40">
        <v>3.6600000000000001E-2</v>
      </c>
      <c r="E10" s="33">
        <v>388.5</v>
      </c>
      <c r="F10" s="41">
        <v>10626</v>
      </c>
      <c r="H10" s="37">
        <v>5.8299999999999998E-2</v>
      </c>
      <c r="I10" s="31">
        <v>323.5</v>
      </c>
      <c r="J10" s="31">
        <v>5550</v>
      </c>
    </row>
    <row r="11" spans="2:12" x14ac:dyDescent="0.3">
      <c r="C11" t="s">
        <v>1</v>
      </c>
      <c r="D11" s="40">
        <v>1.7899999999999999E-2</v>
      </c>
      <c r="E11" s="33">
        <v>876</v>
      </c>
      <c r="F11" s="41">
        <v>48887</v>
      </c>
      <c r="H11" s="37">
        <v>3.2000000000000001E-2</v>
      </c>
      <c r="I11" s="31">
        <v>766.5</v>
      </c>
      <c r="J11" s="31">
        <v>23926</v>
      </c>
    </row>
    <row r="12" spans="2:12" x14ac:dyDescent="0.3">
      <c r="C12" t="s">
        <v>13</v>
      </c>
      <c r="D12" s="40">
        <v>0</v>
      </c>
      <c r="E12" s="33">
        <v>0</v>
      </c>
      <c r="F12" s="41">
        <v>12694</v>
      </c>
      <c r="H12" s="37">
        <v>0</v>
      </c>
      <c r="I12" s="31">
        <v>0</v>
      </c>
      <c r="J12" s="31">
        <v>6739</v>
      </c>
    </row>
    <row r="13" spans="2:12" x14ac:dyDescent="0.3">
      <c r="B13" s="15"/>
      <c r="C13" s="15" t="s">
        <v>17</v>
      </c>
      <c r="D13" s="44">
        <v>1.23E-2</v>
      </c>
      <c r="E13" s="34">
        <v>2493</v>
      </c>
      <c r="F13" s="45">
        <v>203059</v>
      </c>
      <c r="G13" s="15"/>
      <c r="H13" s="44">
        <v>2.3400000000000001E-2</v>
      </c>
      <c r="I13" s="34">
        <v>2310.25</v>
      </c>
      <c r="J13" s="34">
        <v>98794</v>
      </c>
    </row>
    <row r="14" spans="2:12" x14ac:dyDescent="0.3">
      <c r="B14" t="s">
        <v>23</v>
      </c>
      <c r="C14" t="s">
        <v>18</v>
      </c>
      <c r="D14" s="40">
        <v>0.15240000000000001</v>
      </c>
      <c r="E14" s="33">
        <v>1575</v>
      </c>
      <c r="F14" s="41">
        <v>10337</v>
      </c>
      <c r="H14" s="37">
        <v>0.29570000000000002</v>
      </c>
      <c r="I14" s="31">
        <v>1546.5</v>
      </c>
      <c r="J14" s="31">
        <v>5230</v>
      </c>
    </row>
    <row r="15" spans="2:12" x14ac:dyDescent="0.3">
      <c r="C15" t="s">
        <v>1</v>
      </c>
      <c r="D15" s="40">
        <v>9.2799999999999994E-2</v>
      </c>
      <c r="E15" s="33">
        <v>5177.75</v>
      </c>
      <c r="F15" s="41">
        <v>55773</v>
      </c>
      <c r="H15" s="37">
        <v>0.16789999999999999</v>
      </c>
      <c r="I15" s="31">
        <v>4582.25</v>
      </c>
      <c r="J15" s="31">
        <v>27286</v>
      </c>
    </row>
    <row r="16" spans="2:12" x14ac:dyDescent="0.3">
      <c r="C16" t="s">
        <v>13</v>
      </c>
      <c r="D16" s="40">
        <v>4.1099999999999998E-2</v>
      </c>
      <c r="E16" s="33">
        <v>696</v>
      </c>
      <c r="F16" s="41">
        <v>16929</v>
      </c>
      <c r="H16" s="37">
        <v>0.08</v>
      </c>
      <c r="I16" s="31">
        <v>667.5</v>
      </c>
      <c r="J16" s="31">
        <v>8343</v>
      </c>
    </row>
    <row r="17" spans="2:10" x14ac:dyDescent="0.3">
      <c r="B17" s="15"/>
      <c r="C17" s="15" t="s">
        <v>17</v>
      </c>
      <c r="D17" s="44">
        <v>6.9800000000000001E-2</v>
      </c>
      <c r="E17" s="34">
        <v>16065.5</v>
      </c>
      <c r="F17" s="45">
        <v>230254</v>
      </c>
      <c r="G17" s="15"/>
      <c r="H17" s="44">
        <v>0.12479999999999999</v>
      </c>
      <c r="I17" s="34">
        <v>13930.75</v>
      </c>
      <c r="J17" s="34">
        <v>111666</v>
      </c>
    </row>
    <row r="18" spans="2:10" x14ac:dyDescent="0.3">
      <c r="B18" t="s">
        <v>0</v>
      </c>
      <c r="C18" t="s">
        <v>18</v>
      </c>
      <c r="D18" s="40">
        <v>8.5999999999999993E-2</v>
      </c>
      <c r="E18" s="33">
        <v>1963.5</v>
      </c>
      <c r="F18" s="41">
        <v>22824</v>
      </c>
      <c r="H18" s="37">
        <v>0.16</v>
      </c>
      <c r="I18" s="31">
        <v>1870</v>
      </c>
      <c r="J18" s="31">
        <v>11687</v>
      </c>
    </row>
    <row r="19" spans="2:10" x14ac:dyDescent="0.3">
      <c r="C19" t="s">
        <v>1</v>
      </c>
      <c r="D19" s="40">
        <v>5.1799999999999999E-2</v>
      </c>
      <c r="E19" s="33">
        <v>6091.5</v>
      </c>
      <c r="F19" s="41">
        <v>117507</v>
      </c>
      <c r="H19" s="37">
        <v>9.4E-2</v>
      </c>
      <c r="I19" s="31">
        <v>5386.5</v>
      </c>
      <c r="J19" s="31">
        <v>57319</v>
      </c>
    </row>
    <row r="20" spans="2:10" x14ac:dyDescent="0.3">
      <c r="C20" t="s">
        <v>13</v>
      </c>
      <c r="D20" s="40">
        <v>2.2100000000000002E-2</v>
      </c>
      <c r="E20" s="33">
        <v>696</v>
      </c>
      <c r="F20" s="41">
        <v>31449</v>
      </c>
      <c r="H20" s="37">
        <v>4.2000000000000003E-2</v>
      </c>
      <c r="I20" s="31">
        <v>667.5</v>
      </c>
      <c r="J20" s="31">
        <v>15912</v>
      </c>
    </row>
    <row r="21" spans="2:10" x14ac:dyDescent="0.3">
      <c r="B21" s="15"/>
      <c r="C21" s="15" t="s">
        <v>17</v>
      </c>
      <c r="D21" s="44">
        <v>3.8699999999999998E-2</v>
      </c>
      <c r="E21" s="34">
        <v>18710.25</v>
      </c>
      <c r="F21" s="45">
        <v>483311</v>
      </c>
      <c r="G21" s="15"/>
      <c r="H21" s="44">
        <v>6.9400000000000003E-2</v>
      </c>
      <c r="I21" s="34">
        <v>16322.25</v>
      </c>
      <c r="J21" s="34">
        <v>235107</v>
      </c>
    </row>
    <row r="22" spans="2:10" x14ac:dyDescent="0.3">
      <c r="B22" t="s">
        <v>18</v>
      </c>
      <c r="C22" t="s">
        <v>25</v>
      </c>
      <c r="D22" s="40">
        <v>1.66E-2</v>
      </c>
      <c r="E22" s="33">
        <v>119.5</v>
      </c>
      <c r="F22" s="41">
        <v>7179</v>
      </c>
      <c r="H22" s="37">
        <v>2.5999999999999999E-2</v>
      </c>
      <c r="I22" s="31">
        <v>91</v>
      </c>
      <c r="J22" s="31">
        <v>3505</v>
      </c>
    </row>
    <row r="23" spans="2:10" x14ac:dyDescent="0.3">
      <c r="C23" t="s">
        <v>26</v>
      </c>
      <c r="D23" s="40">
        <v>8.2100000000000006E-2</v>
      </c>
      <c r="E23" s="33">
        <v>496.75</v>
      </c>
      <c r="F23" s="41">
        <v>6052</v>
      </c>
      <c r="H23" s="37">
        <v>0.15379999999999999</v>
      </c>
      <c r="I23" s="31">
        <v>496.75</v>
      </c>
      <c r="J23" s="31">
        <v>3231</v>
      </c>
    </row>
    <row r="24" spans="2:10" x14ac:dyDescent="0.3">
      <c r="C24" t="s">
        <v>27</v>
      </c>
      <c r="D24" s="40">
        <v>2.7699999999999999E-2</v>
      </c>
      <c r="E24" s="33">
        <v>24.25</v>
      </c>
      <c r="F24" s="41">
        <v>875</v>
      </c>
      <c r="H24" s="37">
        <v>0</v>
      </c>
      <c r="I24" s="31">
        <v>0</v>
      </c>
      <c r="J24" s="31">
        <v>497</v>
      </c>
    </row>
    <row r="25" spans="2:10" x14ac:dyDescent="0.3">
      <c r="C25" t="s">
        <v>28</v>
      </c>
      <c r="D25" s="40">
        <v>0.15479999999999999</v>
      </c>
      <c r="E25" s="33">
        <v>1281.75</v>
      </c>
      <c r="F25" s="41">
        <v>8281</v>
      </c>
      <c r="H25" s="37">
        <v>0.29859999999999998</v>
      </c>
      <c r="I25" s="31">
        <v>1241</v>
      </c>
      <c r="J25" s="31">
        <v>4156</v>
      </c>
    </row>
    <row r="26" spans="2:10" x14ac:dyDescent="0.3">
      <c r="C26" t="s">
        <v>29</v>
      </c>
      <c r="D26" s="40">
        <v>9.4399999999999998E-2</v>
      </c>
      <c r="E26" s="33">
        <v>41.25</v>
      </c>
      <c r="F26" s="41">
        <v>437</v>
      </c>
      <c r="H26" s="37">
        <v>0.1384</v>
      </c>
      <c r="I26" s="31">
        <v>41.25</v>
      </c>
      <c r="J26" s="31">
        <v>298</v>
      </c>
    </row>
    <row r="27" spans="2:10" x14ac:dyDescent="0.3">
      <c r="B27" s="15"/>
      <c r="C27" s="15" t="s">
        <v>0</v>
      </c>
      <c r="D27" s="44">
        <v>8.5999999999999993E-2</v>
      </c>
      <c r="E27" s="34">
        <v>1963.5</v>
      </c>
      <c r="F27" s="45">
        <v>22824</v>
      </c>
      <c r="G27" s="15"/>
      <c r="H27" s="44">
        <v>0.16</v>
      </c>
      <c r="I27" s="34">
        <v>1870</v>
      </c>
      <c r="J27" s="34">
        <v>11687</v>
      </c>
    </row>
    <row r="28" spans="2:10" x14ac:dyDescent="0.3">
      <c r="B28" t="s">
        <v>1</v>
      </c>
      <c r="C28" t="s">
        <v>25</v>
      </c>
      <c r="D28" s="42">
        <v>2.12E-2</v>
      </c>
      <c r="E28" s="7">
        <v>1421.75</v>
      </c>
      <c r="F28" s="8">
        <v>67169</v>
      </c>
      <c r="H28" s="38">
        <v>3.6799999999999999E-2</v>
      </c>
      <c r="I28" s="3">
        <v>1201.75</v>
      </c>
      <c r="J28" s="3">
        <v>32687</v>
      </c>
    </row>
    <row r="29" spans="2:10" x14ac:dyDescent="0.3">
      <c r="C29" t="s">
        <v>26</v>
      </c>
      <c r="D29" s="42">
        <v>5.6300000000000003E-2</v>
      </c>
      <c r="E29" s="7">
        <v>1033.5</v>
      </c>
      <c r="F29" s="8">
        <v>18358</v>
      </c>
      <c r="H29" s="38">
        <v>0.1181</v>
      </c>
      <c r="I29" s="3">
        <v>1011.25</v>
      </c>
      <c r="J29" s="3">
        <v>8565</v>
      </c>
    </row>
    <row r="30" spans="2:10" x14ac:dyDescent="0.3">
      <c r="C30" t="s">
        <v>27</v>
      </c>
      <c r="D30" s="42">
        <v>3.0099999999999998E-2</v>
      </c>
      <c r="E30" s="7">
        <v>122</v>
      </c>
      <c r="F30" s="8">
        <v>4056</v>
      </c>
      <c r="H30" s="38">
        <v>2.93E-2</v>
      </c>
      <c r="I30" s="3">
        <v>69</v>
      </c>
      <c r="J30" s="3">
        <v>2355</v>
      </c>
    </row>
    <row r="31" spans="2:10" x14ac:dyDescent="0.3">
      <c r="C31" t="s">
        <v>28</v>
      </c>
      <c r="D31" s="42">
        <v>0.13689999999999999</v>
      </c>
      <c r="E31" s="7">
        <v>3408.25</v>
      </c>
      <c r="F31" s="8">
        <v>24903</v>
      </c>
      <c r="H31" s="38">
        <v>0.24129999999999999</v>
      </c>
      <c r="I31" s="3">
        <v>2998.5</v>
      </c>
      <c r="J31" s="3">
        <v>12428</v>
      </c>
    </row>
    <row r="32" spans="2:10" x14ac:dyDescent="0.3">
      <c r="B32" s="5"/>
      <c r="C32" s="5" t="s">
        <v>29</v>
      </c>
      <c r="D32" s="42">
        <v>3.5099999999999999E-2</v>
      </c>
      <c r="E32" s="7">
        <v>106</v>
      </c>
      <c r="F32" s="8">
        <v>3023</v>
      </c>
      <c r="G32" s="5"/>
      <c r="H32" s="42">
        <v>8.2500000000000004E-2</v>
      </c>
      <c r="I32" s="7">
        <v>106</v>
      </c>
      <c r="J32" s="7">
        <v>1285</v>
      </c>
    </row>
    <row r="33" spans="2:10" x14ac:dyDescent="0.3">
      <c r="B33" s="15"/>
      <c r="C33" s="15" t="s">
        <v>0</v>
      </c>
      <c r="D33" s="43">
        <v>5.1799999999999999E-2</v>
      </c>
      <c r="E33" s="12">
        <v>6091.5</v>
      </c>
      <c r="F33" s="13">
        <v>117507</v>
      </c>
      <c r="G33" s="15"/>
      <c r="H33" s="43">
        <v>9.4E-2</v>
      </c>
      <c r="I33" s="12">
        <v>5386.5</v>
      </c>
      <c r="J33" s="12">
        <v>57319</v>
      </c>
    </row>
    <row r="34" spans="2:10" x14ac:dyDescent="0.3">
      <c r="B34" t="s">
        <v>13</v>
      </c>
      <c r="C34" t="s">
        <v>25</v>
      </c>
      <c r="D34" s="42">
        <v>2.0299999999999999E-2</v>
      </c>
      <c r="E34" s="7">
        <v>529.75</v>
      </c>
      <c r="F34" s="8">
        <v>26065</v>
      </c>
      <c r="H34" s="38">
        <v>3.9300000000000002E-2</v>
      </c>
      <c r="I34" s="3">
        <v>501.25</v>
      </c>
      <c r="J34" s="3">
        <v>12749</v>
      </c>
    </row>
    <row r="35" spans="2:10" x14ac:dyDescent="0.3">
      <c r="C35" t="s">
        <v>26</v>
      </c>
      <c r="D35" s="42">
        <v>2.1299999999999999E-2</v>
      </c>
      <c r="E35" s="7">
        <v>16.75</v>
      </c>
      <c r="F35" s="8">
        <v>787</v>
      </c>
      <c r="H35" s="38">
        <v>3.7600000000000001E-2</v>
      </c>
      <c r="I35" s="3">
        <v>16.75</v>
      </c>
      <c r="J35" s="3">
        <v>446</v>
      </c>
    </row>
    <row r="36" spans="2:10" x14ac:dyDescent="0.3">
      <c r="C36" t="s">
        <v>27</v>
      </c>
      <c r="D36" s="42">
        <v>0</v>
      </c>
      <c r="E36" s="7">
        <v>0</v>
      </c>
      <c r="F36" s="8">
        <v>1893</v>
      </c>
      <c r="H36" s="38">
        <v>0</v>
      </c>
      <c r="I36" s="3">
        <v>0</v>
      </c>
      <c r="J36" s="3">
        <v>1096</v>
      </c>
    </row>
    <row r="37" spans="2:10" x14ac:dyDescent="0.3">
      <c r="C37" t="s">
        <v>28</v>
      </c>
      <c r="D37" s="42">
        <v>7.7399999999999997E-2</v>
      </c>
      <c r="E37" s="7">
        <v>149.5</v>
      </c>
      <c r="F37" s="8">
        <v>1931</v>
      </c>
      <c r="H37" s="38">
        <v>0.14369999999999999</v>
      </c>
      <c r="I37" s="3">
        <v>149.5</v>
      </c>
      <c r="J37" s="3">
        <v>1041</v>
      </c>
    </row>
    <row r="38" spans="2:10" x14ac:dyDescent="0.3">
      <c r="C38" t="s">
        <v>29</v>
      </c>
      <c r="D38" s="42">
        <v>0</v>
      </c>
      <c r="E38" s="7">
        <v>0</v>
      </c>
      <c r="F38" s="8">
        <v>773</v>
      </c>
      <c r="H38" s="38">
        <v>0</v>
      </c>
      <c r="I38" s="3">
        <v>0</v>
      </c>
      <c r="J38" s="3">
        <v>581</v>
      </c>
    </row>
    <row r="39" spans="2:10" x14ac:dyDescent="0.3">
      <c r="B39" s="15"/>
      <c r="C39" s="15" t="s">
        <v>0</v>
      </c>
      <c r="D39" s="43">
        <v>2.2100000000000002E-2</v>
      </c>
      <c r="E39" s="12">
        <v>696</v>
      </c>
      <c r="F39" s="13">
        <v>31449</v>
      </c>
      <c r="G39" s="15"/>
      <c r="H39" s="43">
        <v>4.2000000000000003E-2</v>
      </c>
      <c r="I39" s="12">
        <v>667.5</v>
      </c>
      <c r="J39" s="12">
        <v>15912</v>
      </c>
    </row>
    <row r="40" spans="2:10" x14ac:dyDescent="0.3">
      <c r="B40" t="s">
        <v>17</v>
      </c>
      <c r="C40" t="s">
        <v>25</v>
      </c>
      <c r="D40" s="42">
        <v>2.0500000000000001E-2</v>
      </c>
      <c r="E40" s="7">
        <v>6317.25</v>
      </c>
      <c r="F40" s="8">
        <v>308092</v>
      </c>
      <c r="H40" s="38">
        <v>3.56E-2</v>
      </c>
      <c r="I40" s="3">
        <v>5350.5</v>
      </c>
      <c r="J40" s="3">
        <v>150323</v>
      </c>
    </row>
    <row r="41" spans="2:10" x14ac:dyDescent="0.3">
      <c r="C41" t="s">
        <v>26</v>
      </c>
      <c r="D41" s="42">
        <v>6.8000000000000005E-2</v>
      </c>
      <c r="E41" s="7">
        <v>3921</v>
      </c>
      <c r="F41" s="8">
        <v>57658</v>
      </c>
      <c r="H41" s="38">
        <v>0.128</v>
      </c>
      <c r="I41" s="3">
        <v>3519</v>
      </c>
      <c r="J41" s="3">
        <v>27488</v>
      </c>
    </row>
    <row r="42" spans="2:10" x14ac:dyDescent="0.3">
      <c r="C42" t="s">
        <v>27</v>
      </c>
      <c r="D42" s="42">
        <v>9.7000000000000003E-3</v>
      </c>
      <c r="E42" s="7">
        <v>161.75</v>
      </c>
      <c r="F42" s="8">
        <v>16695</v>
      </c>
      <c r="H42" s="38">
        <v>1.26E-2</v>
      </c>
      <c r="I42" s="3">
        <v>108.75</v>
      </c>
      <c r="J42" s="3">
        <v>8657</v>
      </c>
    </row>
    <row r="43" spans="2:10" x14ac:dyDescent="0.3">
      <c r="C43" t="s">
        <v>28</v>
      </c>
      <c r="D43" s="42">
        <v>8.9700000000000002E-2</v>
      </c>
      <c r="E43" s="7">
        <v>7706.75</v>
      </c>
      <c r="F43" s="8">
        <v>85922</v>
      </c>
      <c r="H43" s="38">
        <v>0.1651</v>
      </c>
      <c r="I43" s="3">
        <v>6784</v>
      </c>
      <c r="J43" s="3">
        <v>41100</v>
      </c>
    </row>
    <row r="44" spans="2:10" x14ac:dyDescent="0.3">
      <c r="B44" s="5"/>
      <c r="C44" s="5" t="s">
        <v>29</v>
      </c>
      <c r="D44" s="42">
        <v>4.0399999999999998E-2</v>
      </c>
      <c r="E44" s="7">
        <v>603.5</v>
      </c>
      <c r="F44" s="8">
        <v>14944</v>
      </c>
      <c r="G44" s="5"/>
      <c r="H44" s="42">
        <v>7.4300000000000005E-2</v>
      </c>
      <c r="I44" s="7">
        <v>560</v>
      </c>
      <c r="J44" s="7">
        <v>7540</v>
      </c>
    </row>
    <row r="45" spans="2:10" x14ac:dyDescent="0.3">
      <c r="B45" s="15"/>
      <c r="C45" s="15" t="s">
        <v>0</v>
      </c>
      <c r="D45" s="43">
        <v>3.8699999999999998E-2</v>
      </c>
      <c r="E45" s="12">
        <v>18710.25</v>
      </c>
      <c r="F45" s="13">
        <v>483311</v>
      </c>
      <c r="G45" s="15"/>
      <c r="H45" s="43">
        <v>6.9400000000000003E-2</v>
      </c>
      <c r="I45" s="12">
        <v>16322.25</v>
      </c>
      <c r="J45" s="12">
        <v>235107</v>
      </c>
    </row>
  </sheetData>
  <mergeCells count="2">
    <mergeCell ref="D4:F4"/>
    <mergeCell ref="H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112"/>
  <sheetViews>
    <sheetView zoomScaleNormal="100" workbookViewId="0">
      <selection activeCell="F5" sqref="F5"/>
    </sheetView>
  </sheetViews>
  <sheetFormatPr defaultRowHeight="14.4" x14ac:dyDescent="0.3"/>
  <cols>
    <col min="2" max="2" width="20" style="47" bestFit="1" customWidth="1"/>
    <col min="3" max="3" width="10" style="47" customWidth="1"/>
    <col min="6" max="6" width="11.21875" customWidth="1"/>
    <col min="9" max="9" width="3.21875" customWidth="1"/>
    <col min="12" max="12" width="11.5546875" customWidth="1"/>
    <col min="18" max="18" width="4" customWidth="1"/>
    <col min="21" max="21" width="12" customWidth="1"/>
    <col min="29" max="29" width="20" bestFit="1" customWidth="1"/>
    <col min="30" max="30" width="10" style="47" customWidth="1"/>
    <col min="33" max="33" width="12" customWidth="1"/>
    <col min="36" max="36" width="3.44140625" customWidth="1"/>
    <col min="39" max="39" width="13.21875" customWidth="1"/>
    <col min="45" max="45" width="2.44140625" customWidth="1"/>
    <col min="48" max="48" width="11.21875" customWidth="1"/>
    <col min="55" max="55" width="22.21875" style="47" customWidth="1"/>
    <col min="56" max="56" width="10" style="47" customWidth="1"/>
    <col min="59" max="59" width="11.21875" customWidth="1"/>
    <col min="62" max="62" width="3.77734375" customWidth="1"/>
    <col min="65" max="65" width="11" customWidth="1"/>
    <col min="71" max="71" width="3.77734375" customWidth="1"/>
    <col min="74" max="74" width="11.5546875" customWidth="1"/>
    <col min="81" max="81" width="27" style="47" customWidth="1"/>
    <col min="82" max="82" width="10" style="47" customWidth="1"/>
    <col min="85" max="85" width="12.21875" customWidth="1"/>
    <col min="88" max="88" width="3.77734375" customWidth="1"/>
    <col min="91" max="91" width="11.77734375" customWidth="1"/>
    <col min="97" max="97" width="4.44140625" customWidth="1"/>
    <col min="100" max="100" width="11.77734375" customWidth="1"/>
  </cols>
  <sheetData>
    <row r="2" spans="2:105" x14ac:dyDescent="0.3">
      <c r="B2" s="54" t="s">
        <v>160</v>
      </c>
      <c r="C2" s="54"/>
      <c r="AB2" s="54" t="s">
        <v>161</v>
      </c>
      <c r="AD2" s="54"/>
      <c r="BC2" s="54" t="s">
        <v>162</v>
      </c>
      <c r="BD2" s="54"/>
      <c r="CC2" s="54" t="s">
        <v>163</v>
      </c>
      <c r="CD2" s="54"/>
    </row>
    <row r="3" spans="2:105" x14ac:dyDescent="0.3">
      <c r="C3" s="4" t="s">
        <v>156</v>
      </c>
      <c r="D3" s="4" t="s">
        <v>119</v>
      </c>
      <c r="J3" s="4" t="s">
        <v>120</v>
      </c>
      <c r="S3" s="4" t="s">
        <v>159</v>
      </c>
      <c r="AB3" s="4"/>
      <c r="AD3" s="4" t="s">
        <v>156</v>
      </c>
      <c r="AE3" s="4" t="s">
        <v>119</v>
      </c>
      <c r="AK3" s="4" t="s">
        <v>120</v>
      </c>
      <c r="AT3" s="4" t="s">
        <v>159</v>
      </c>
      <c r="BD3" s="4" t="s">
        <v>156</v>
      </c>
      <c r="BE3" s="4" t="s">
        <v>119</v>
      </c>
      <c r="BK3" s="4" t="s">
        <v>120</v>
      </c>
      <c r="BT3" s="4" t="s">
        <v>159</v>
      </c>
      <c r="CD3" s="4" t="s">
        <v>156</v>
      </c>
      <c r="CE3" s="4" t="s">
        <v>119</v>
      </c>
      <c r="CK3" s="4" t="s">
        <v>120</v>
      </c>
      <c r="CT3" s="39" t="s">
        <v>159</v>
      </c>
    </row>
    <row r="4" spans="2:105" ht="60" customHeight="1" x14ac:dyDescent="0.3">
      <c r="B4" s="53" t="s">
        <v>106</v>
      </c>
      <c r="C4" s="10" t="s">
        <v>157</v>
      </c>
      <c r="D4" s="10" t="s">
        <v>111</v>
      </c>
      <c r="E4" s="10" t="s">
        <v>107</v>
      </c>
      <c r="F4" s="10" t="s">
        <v>108</v>
      </c>
      <c r="G4" s="10" t="s">
        <v>55</v>
      </c>
      <c r="H4" s="10" t="s">
        <v>0</v>
      </c>
      <c r="I4" s="15"/>
      <c r="J4" s="10" t="s">
        <v>111</v>
      </c>
      <c r="K4" s="10" t="s">
        <v>107</v>
      </c>
      <c r="L4" s="10" t="s">
        <v>108</v>
      </c>
      <c r="M4" s="10" t="s">
        <v>55</v>
      </c>
      <c r="N4" s="10" t="s">
        <v>112</v>
      </c>
      <c r="O4" s="10" t="s">
        <v>109</v>
      </c>
      <c r="P4" s="10" t="s">
        <v>113</v>
      </c>
      <c r="Q4" s="10" t="s">
        <v>0</v>
      </c>
      <c r="R4" s="15"/>
      <c r="S4" s="10" t="s">
        <v>158</v>
      </c>
      <c r="T4" s="10" t="s">
        <v>107</v>
      </c>
      <c r="U4" s="10" t="s">
        <v>108</v>
      </c>
      <c r="V4" s="10" t="s">
        <v>55</v>
      </c>
      <c r="W4" s="10" t="s">
        <v>112</v>
      </c>
      <c r="X4" s="10" t="s">
        <v>109</v>
      </c>
      <c r="Y4" s="10" t="s">
        <v>113</v>
      </c>
      <c r="Z4" s="10" t="s">
        <v>0</v>
      </c>
      <c r="AC4" s="15" t="s">
        <v>106</v>
      </c>
      <c r="AD4" s="10" t="s">
        <v>157</v>
      </c>
      <c r="AE4" s="10" t="s">
        <v>111</v>
      </c>
      <c r="AF4" s="10" t="s">
        <v>107</v>
      </c>
      <c r="AG4" s="10" t="s">
        <v>108</v>
      </c>
      <c r="AH4" s="10" t="s">
        <v>55</v>
      </c>
      <c r="AI4" s="10" t="s">
        <v>0</v>
      </c>
      <c r="AK4" s="10" t="s">
        <v>111</v>
      </c>
      <c r="AL4" s="10" t="s">
        <v>107</v>
      </c>
      <c r="AM4" s="10" t="s">
        <v>108</v>
      </c>
      <c r="AN4" s="10" t="s">
        <v>55</v>
      </c>
      <c r="AO4" s="10" t="s">
        <v>112</v>
      </c>
      <c r="AP4" s="10" t="s">
        <v>109</v>
      </c>
      <c r="AQ4" s="10" t="s">
        <v>113</v>
      </c>
      <c r="AR4" s="10" t="s">
        <v>0</v>
      </c>
      <c r="AT4" s="10" t="s">
        <v>158</v>
      </c>
      <c r="AU4" s="10" t="s">
        <v>107</v>
      </c>
      <c r="AV4" s="10" t="s">
        <v>108</v>
      </c>
      <c r="AW4" s="10" t="s">
        <v>55</v>
      </c>
      <c r="AX4" s="10" t="s">
        <v>112</v>
      </c>
      <c r="AY4" s="10" t="s">
        <v>109</v>
      </c>
      <c r="AZ4" s="10" t="s">
        <v>113</v>
      </c>
      <c r="BA4" s="10" t="s">
        <v>0</v>
      </c>
      <c r="BC4" s="53" t="s">
        <v>106</v>
      </c>
      <c r="BD4" s="10" t="s">
        <v>157</v>
      </c>
      <c r="BE4" s="10" t="s">
        <v>111</v>
      </c>
      <c r="BF4" s="10" t="s">
        <v>107</v>
      </c>
      <c r="BG4" s="10" t="s">
        <v>108</v>
      </c>
      <c r="BH4" s="10" t="s">
        <v>55</v>
      </c>
      <c r="BI4" s="10" t="s">
        <v>0</v>
      </c>
      <c r="BK4" s="10" t="s">
        <v>111</v>
      </c>
      <c r="BL4" s="10" t="s">
        <v>107</v>
      </c>
      <c r="BM4" s="10" t="s">
        <v>108</v>
      </c>
      <c r="BN4" s="10" t="s">
        <v>55</v>
      </c>
      <c r="BO4" s="10" t="s">
        <v>112</v>
      </c>
      <c r="BP4" s="10" t="s">
        <v>109</v>
      </c>
      <c r="BQ4" s="10" t="s">
        <v>113</v>
      </c>
      <c r="BR4" s="10" t="s">
        <v>0</v>
      </c>
      <c r="BT4" s="10" t="s">
        <v>158</v>
      </c>
      <c r="BU4" s="10" t="s">
        <v>107</v>
      </c>
      <c r="BV4" s="10" t="s">
        <v>108</v>
      </c>
      <c r="BW4" s="10" t="s">
        <v>55</v>
      </c>
      <c r="BX4" s="10" t="s">
        <v>112</v>
      </c>
      <c r="BY4" s="10" t="s">
        <v>109</v>
      </c>
      <c r="BZ4" s="10" t="s">
        <v>113</v>
      </c>
      <c r="CA4" s="10" t="s">
        <v>0</v>
      </c>
      <c r="CC4" s="53" t="s">
        <v>106</v>
      </c>
      <c r="CD4" s="10" t="s">
        <v>157</v>
      </c>
      <c r="CE4" s="10" t="s">
        <v>111</v>
      </c>
      <c r="CF4" s="10" t="s">
        <v>107</v>
      </c>
      <c r="CG4" s="10" t="s">
        <v>108</v>
      </c>
      <c r="CH4" s="10" t="s">
        <v>55</v>
      </c>
      <c r="CI4" s="10" t="s">
        <v>0</v>
      </c>
      <c r="CK4" s="10" t="s">
        <v>111</v>
      </c>
      <c r="CL4" s="10" t="s">
        <v>107</v>
      </c>
      <c r="CM4" s="10" t="s">
        <v>108</v>
      </c>
      <c r="CN4" s="10" t="s">
        <v>55</v>
      </c>
      <c r="CO4" s="10" t="s">
        <v>112</v>
      </c>
      <c r="CP4" s="10" t="s">
        <v>109</v>
      </c>
      <c r="CQ4" s="10" t="s">
        <v>113</v>
      </c>
      <c r="CR4" s="10" t="s">
        <v>0</v>
      </c>
      <c r="CT4" s="10" t="s">
        <v>158</v>
      </c>
      <c r="CU4" s="10" t="s">
        <v>107</v>
      </c>
      <c r="CV4" s="10" t="s">
        <v>108</v>
      </c>
      <c r="CW4" s="10" t="s">
        <v>55</v>
      </c>
      <c r="CX4" s="10" t="s">
        <v>112</v>
      </c>
      <c r="CY4" s="10" t="s">
        <v>109</v>
      </c>
      <c r="CZ4" s="10" t="s">
        <v>113</v>
      </c>
      <c r="DA4" s="10" t="s">
        <v>0</v>
      </c>
    </row>
    <row r="5" spans="2:105" x14ac:dyDescent="0.3">
      <c r="B5" s="47" t="s">
        <v>98</v>
      </c>
      <c r="C5" s="1">
        <v>3389</v>
      </c>
      <c r="D5">
        <v>5492</v>
      </c>
      <c r="E5">
        <v>1534</v>
      </c>
      <c r="F5">
        <v>150</v>
      </c>
      <c r="G5">
        <v>3452</v>
      </c>
      <c r="H5">
        <v>10628</v>
      </c>
      <c r="J5">
        <v>2280</v>
      </c>
      <c r="K5">
        <v>2219</v>
      </c>
      <c r="L5">
        <v>209</v>
      </c>
      <c r="M5">
        <v>3950</v>
      </c>
      <c r="N5">
        <v>416</v>
      </c>
      <c r="O5">
        <v>1206</v>
      </c>
      <c r="P5">
        <v>60</v>
      </c>
      <c r="Q5">
        <v>10340</v>
      </c>
      <c r="S5">
        <v>11161</v>
      </c>
      <c r="T5">
        <v>3753</v>
      </c>
      <c r="U5">
        <v>359</v>
      </c>
      <c r="V5">
        <v>7402</v>
      </c>
      <c r="W5">
        <v>416</v>
      </c>
      <c r="X5">
        <v>1206</v>
      </c>
      <c r="Y5">
        <v>60</v>
      </c>
      <c r="Z5">
        <v>24357</v>
      </c>
      <c r="AC5" s="47" t="s">
        <v>98</v>
      </c>
      <c r="AD5" s="1">
        <v>23924</v>
      </c>
      <c r="AE5">
        <v>29154</v>
      </c>
      <c r="AF5">
        <v>8205</v>
      </c>
      <c r="AG5">
        <v>403</v>
      </c>
      <c r="AH5">
        <v>11130</v>
      </c>
      <c r="AI5">
        <v>48892</v>
      </c>
      <c r="AK5">
        <v>7011</v>
      </c>
      <c r="AL5">
        <v>11923</v>
      </c>
      <c r="AM5">
        <v>1695</v>
      </c>
      <c r="AN5">
        <v>22206</v>
      </c>
      <c r="AO5">
        <v>2536</v>
      </c>
      <c r="AP5">
        <v>9670</v>
      </c>
      <c r="AQ5">
        <v>738</v>
      </c>
      <c r="AR5">
        <v>55779</v>
      </c>
      <c r="AT5">
        <v>60089</v>
      </c>
      <c r="AU5">
        <v>20128</v>
      </c>
      <c r="AV5">
        <v>2098</v>
      </c>
      <c r="AW5">
        <v>33269</v>
      </c>
      <c r="AX5">
        <v>2586</v>
      </c>
      <c r="AY5">
        <v>9687</v>
      </c>
      <c r="AZ5">
        <v>738</v>
      </c>
      <c r="BA5">
        <v>128595</v>
      </c>
      <c r="BC5" s="47" t="s">
        <v>98</v>
      </c>
      <c r="BD5">
        <v>3608</v>
      </c>
      <c r="BE5">
        <v>4280</v>
      </c>
      <c r="BF5">
        <v>2624</v>
      </c>
      <c r="BG5">
        <v>110</v>
      </c>
      <c r="BH5">
        <v>5683</v>
      </c>
      <c r="BI5">
        <v>12697</v>
      </c>
      <c r="BK5">
        <v>689</v>
      </c>
      <c r="BL5">
        <v>2642</v>
      </c>
      <c r="BM5">
        <v>258</v>
      </c>
      <c r="BN5">
        <v>10142</v>
      </c>
      <c r="BO5">
        <v>862</v>
      </c>
      <c r="BP5">
        <v>2107</v>
      </c>
      <c r="BQ5">
        <v>2337</v>
      </c>
      <c r="BR5">
        <v>16930</v>
      </c>
      <c r="BT5">
        <v>8577</v>
      </c>
      <c r="BU5">
        <v>5266</v>
      </c>
      <c r="BV5">
        <v>368</v>
      </c>
      <c r="BW5">
        <v>15765</v>
      </c>
      <c r="BX5">
        <v>922</v>
      </c>
      <c r="BY5">
        <v>2107</v>
      </c>
      <c r="BZ5">
        <v>230</v>
      </c>
      <c r="CA5">
        <v>33235</v>
      </c>
      <c r="CC5" s="47" t="s">
        <v>98</v>
      </c>
      <c r="CD5">
        <v>96770</v>
      </c>
      <c r="CE5">
        <v>116569</v>
      </c>
      <c r="CF5">
        <v>38328</v>
      </c>
      <c r="CG5">
        <v>1397</v>
      </c>
      <c r="CH5">
        <v>46768</v>
      </c>
      <c r="CI5">
        <v>203062</v>
      </c>
      <c r="CK5">
        <v>21983</v>
      </c>
      <c r="CL5">
        <v>55068</v>
      </c>
      <c r="CM5">
        <v>5771</v>
      </c>
      <c r="CN5">
        <v>94560</v>
      </c>
      <c r="CO5">
        <v>10033</v>
      </c>
      <c r="CP5">
        <v>38877</v>
      </c>
      <c r="CQ5">
        <v>3968</v>
      </c>
      <c r="CR5">
        <v>230260</v>
      </c>
      <c r="CT5">
        <v>235322</v>
      </c>
      <c r="CU5">
        <v>93396</v>
      </c>
      <c r="CV5">
        <v>7168</v>
      </c>
      <c r="CW5">
        <v>140911</v>
      </c>
      <c r="CX5">
        <v>10351</v>
      </c>
      <c r="CY5">
        <v>38976</v>
      </c>
      <c r="CZ5">
        <v>3968</v>
      </c>
      <c r="DA5">
        <v>530092</v>
      </c>
    </row>
    <row r="6" spans="2:105" x14ac:dyDescent="0.3">
      <c r="B6" s="47" t="s">
        <v>24</v>
      </c>
      <c r="C6" s="1">
        <v>1807</v>
      </c>
      <c r="D6">
        <v>2844</v>
      </c>
      <c r="E6">
        <v>791</v>
      </c>
      <c r="F6">
        <v>42</v>
      </c>
      <c r="G6">
        <v>1400</v>
      </c>
      <c r="H6">
        <v>5077</v>
      </c>
      <c r="J6">
        <v>1166</v>
      </c>
      <c r="K6">
        <v>1140</v>
      </c>
      <c r="L6">
        <v>125</v>
      </c>
      <c r="M6">
        <v>1885</v>
      </c>
      <c r="N6">
        <v>124</v>
      </c>
      <c r="O6">
        <v>668</v>
      </c>
      <c r="P6">
        <v>0</v>
      </c>
      <c r="Q6">
        <v>5108</v>
      </c>
      <c r="S6">
        <v>5817</v>
      </c>
      <c r="T6">
        <v>1931</v>
      </c>
      <c r="U6">
        <v>167</v>
      </c>
      <c r="V6">
        <v>3285</v>
      </c>
      <c r="W6">
        <v>124</v>
      </c>
      <c r="X6">
        <v>668</v>
      </c>
      <c r="Y6">
        <v>0</v>
      </c>
      <c r="Z6">
        <v>11992</v>
      </c>
      <c r="AC6" s="47" t="s">
        <v>24</v>
      </c>
      <c r="AD6" s="1">
        <v>12747</v>
      </c>
      <c r="AE6">
        <v>15181</v>
      </c>
      <c r="AF6">
        <v>4278</v>
      </c>
      <c r="AG6">
        <v>263</v>
      </c>
      <c r="AH6">
        <v>5242</v>
      </c>
      <c r="AI6">
        <v>24964</v>
      </c>
      <c r="AK6">
        <v>4171</v>
      </c>
      <c r="AL6">
        <v>7011</v>
      </c>
      <c r="AM6">
        <v>1121</v>
      </c>
      <c r="AN6">
        <v>10682</v>
      </c>
      <c r="AO6">
        <v>1073</v>
      </c>
      <c r="AP6">
        <v>4222</v>
      </c>
      <c r="AQ6">
        <v>210</v>
      </c>
      <c r="AR6">
        <v>28490</v>
      </c>
      <c r="AT6">
        <v>32099</v>
      </c>
      <c r="AU6">
        <v>11289</v>
      </c>
      <c r="AV6">
        <v>1384</v>
      </c>
      <c r="AW6">
        <v>15871</v>
      </c>
      <c r="AX6">
        <v>1109</v>
      </c>
      <c r="AY6">
        <v>4239</v>
      </c>
      <c r="AZ6">
        <v>210</v>
      </c>
      <c r="BA6">
        <v>66201</v>
      </c>
      <c r="BC6" s="47" t="s">
        <v>24</v>
      </c>
      <c r="BD6">
        <v>1962</v>
      </c>
      <c r="BE6">
        <v>2369</v>
      </c>
      <c r="BF6">
        <v>1245</v>
      </c>
      <c r="BG6">
        <v>20</v>
      </c>
      <c r="BH6">
        <v>2323</v>
      </c>
      <c r="BI6">
        <v>5957</v>
      </c>
      <c r="BK6">
        <v>308</v>
      </c>
      <c r="BL6">
        <v>1652</v>
      </c>
      <c r="BM6">
        <v>181</v>
      </c>
      <c r="BN6">
        <v>5046</v>
      </c>
      <c r="BO6">
        <v>326</v>
      </c>
      <c r="BP6">
        <v>950</v>
      </c>
      <c r="BQ6">
        <v>1072</v>
      </c>
      <c r="BR6">
        <v>8585</v>
      </c>
      <c r="BT6">
        <v>4639</v>
      </c>
      <c r="BU6">
        <v>2897</v>
      </c>
      <c r="BV6">
        <v>201</v>
      </c>
      <c r="BW6">
        <v>7309</v>
      </c>
      <c r="BX6">
        <v>386</v>
      </c>
      <c r="BY6">
        <v>950</v>
      </c>
      <c r="BZ6">
        <v>122</v>
      </c>
      <c r="CA6">
        <v>16504</v>
      </c>
      <c r="CC6" s="47" t="s">
        <v>24</v>
      </c>
      <c r="CD6">
        <v>50942</v>
      </c>
      <c r="CE6">
        <v>61557</v>
      </c>
      <c r="CF6">
        <v>20383</v>
      </c>
      <c r="CG6">
        <v>947</v>
      </c>
      <c r="CH6">
        <v>21380</v>
      </c>
      <c r="CI6">
        <v>104267</v>
      </c>
      <c r="CK6">
        <v>12930</v>
      </c>
      <c r="CL6">
        <v>32836</v>
      </c>
      <c r="CM6">
        <v>3697</v>
      </c>
      <c r="CN6">
        <v>46108</v>
      </c>
      <c r="CO6">
        <v>4543</v>
      </c>
      <c r="CP6">
        <v>16837</v>
      </c>
      <c r="CQ6">
        <v>1642</v>
      </c>
      <c r="CR6">
        <v>118593</v>
      </c>
      <c r="CT6">
        <v>125429</v>
      </c>
      <c r="CU6">
        <v>53219</v>
      </c>
      <c r="CV6">
        <v>4644</v>
      </c>
      <c r="CW6">
        <v>67187</v>
      </c>
      <c r="CX6">
        <v>4759</v>
      </c>
      <c r="CY6">
        <v>16922</v>
      </c>
      <c r="CZ6">
        <v>1642</v>
      </c>
      <c r="DA6">
        <v>273802</v>
      </c>
    </row>
    <row r="7" spans="2:105" x14ac:dyDescent="0.3">
      <c r="B7" s="47" t="s">
        <v>30</v>
      </c>
      <c r="C7" s="1">
        <v>1582</v>
      </c>
      <c r="D7">
        <v>2648</v>
      </c>
      <c r="E7">
        <v>743</v>
      </c>
      <c r="F7">
        <v>108</v>
      </c>
      <c r="G7">
        <v>2052</v>
      </c>
      <c r="H7">
        <v>5551</v>
      </c>
      <c r="J7">
        <v>1114</v>
      </c>
      <c r="K7">
        <v>1079</v>
      </c>
      <c r="L7">
        <v>84</v>
      </c>
      <c r="M7">
        <v>2065</v>
      </c>
      <c r="N7">
        <v>292</v>
      </c>
      <c r="O7">
        <v>538</v>
      </c>
      <c r="P7">
        <v>60</v>
      </c>
      <c r="Q7">
        <v>5232</v>
      </c>
      <c r="S7">
        <v>5344</v>
      </c>
      <c r="T7">
        <v>1822</v>
      </c>
      <c r="U7">
        <v>192</v>
      </c>
      <c r="V7">
        <v>4117</v>
      </c>
      <c r="W7">
        <v>292</v>
      </c>
      <c r="X7">
        <v>538</v>
      </c>
      <c r="Y7">
        <v>60</v>
      </c>
      <c r="Z7">
        <v>12365</v>
      </c>
      <c r="AC7" s="47" t="s">
        <v>30</v>
      </c>
      <c r="AD7" s="1">
        <v>11177</v>
      </c>
      <c r="AE7">
        <v>13973</v>
      </c>
      <c r="AF7">
        <v>3927</v>
      </c>
      <c r="AG7">
        <v>140</v>
      </c>
      <c r="AH7">
        <v>5888</v>
      </c>
      <c r="AI7">
        <v>23928</v>
      </c>
      <c r="AK7">
        <v>2840</v>
      </c>
      <c r="AL7">
        <v>4912</v>
      </c>
      <c r="AM7">
        <v>574</v>
      </c>
      <c r="AN7">
        <v>11524</v>
      </c>
      <c r="AO7">
        <v>1463</v>
      </c>
      <c r="AP7">
        <v>5448</v>
      </c>
      <c r="AQ7">
        <v>528</v>
      </c>
      <c r="AR7">
        <v>27289</v>
      </c>
      <c r="AT7">
        <v>27990</v>
      </c>
      <c r="AU7">
        <v>8839</v>
      </c>
      <c r="AV7">
        <v>714</v>
      </c>
      <c r="AW7">
        <v>17398</v>
      </c>
      <c r="AX7">
        <v>1477</v>
      </c>
      <c r="AY7">
        <v>5448</v>
      </c>
      <c r="AZ7">
        <v>528</v>
      </c>
      <c r="BA7">
        <v>62394</v>
      </c>
      <c r="BC7" s="47" t="s">
        <v>30</v>
      </c>
      <c r="BD7">
        <v>1646</v>
      </c>
      <c r="BE7">
        <v>1911</v>
      </c>
      <c r="BF7">
        <v>1379</v>
      </c>
      <c r="BG7">
        <v>90</v>
      </c>
      <c r="BH7">
        <v>3360</v>
      </c>
      <c r="BI7">
        <v>6740</v>
      </c>
      <c r="BK7">
        <v>381</v>
      </c>
      <c r="BL7">
        <v>990</v>
      </c>
      <c r="BM7">
        <v>77</v>
      </c>
      <c r="BN7">
        <v>5096</v>
      </c>
      <c r="BO7">
        <v>536</v>
      </c>
      <c r="BP7">
        <v>1157</v>
      </c>
      <c r="BQ7">
        <v>1265</v>
      </c>
      <c r="BR7">
        <v>8345</v>
      </c>
      <c r="BT7">
        <v>3938</v>
      </c>
      <c r="BU7">
        <v>2369</v>
      </c>
      <c r="BV7">
        <v>167</v>
      </c>
      <c r="BW7">
        <v>8456</v>
      </c>
      <c r="BX7">
        <v>536</v>
      </c>
      <c r="BY7">
        <v>1157</v>
      </c>
      <c r="BZ7">
        <v>108</v>
      </c>
      <c r="CA7">
        <v>16731</v>
      </c>
      <c r="CC7" s="47" t="s">
        <v>30</v>
      </c>
      <c r="CD7">
        <v>45828</v>
      </c>
      <c r="CE7">
        <v>55012</v>
      </c>
      <c r="CF7">
        <v>17945</v>
      </c>
      <c r="CG7">
        <v>450</v>
      </c>
      <c r="CH7">
        <v>25388</v>
      </c>
      <c r="CI7">
        <v>98795</v>
      </c>
      <c r="CK7">
        <v>9053</v>
      </c>
      <c r="CL7">
        <v>22232</v>
      </c>
      <c r="CM7">
        <v>2074</v>
      </c>
      <c r="CN7">
        <v>48452</v>
      </c>
      <c r="CO7">
        <v>5490</v>
      </c>
      <c r="CP7">
        <v>22040</v>
      </c>
      <c r="CQ7">
        <v>2326</v>
      </c>
      <c r="CR7">
        <v>111667</v>
      </c>
      <c r="CT7">
        <v>109893</v>
      </c>
      <c r="CU7">
        <v>40177</v>
      </c>
      <c r="CV7">
        <v>2524</v>
      </c>
      <c r="CW7">
        <v>73724</v>
      </c>
      <c r="CX7">
        <v>5592</v>
      </c>
      <c r="CY7">
        <v>22054</v>
      </c>
      <c r="CZ7">
        <v>2326</v>
      </c>
      <c r="DA7">
        <v>256290</v>
      </c>
    </row>
    <row r="8" spans="2:105" x14ac:dyDescent="0.3">
      <c r="B8" s="14" t="s">
        <v>33</v>
      </c>
      <c r="C8" s="62"/>
      <c r="AC8" s="14" t="s">
        <v>33</v>
      </c>
      <c r="AD8" s="62"/>
      <c r="BC8" s="14" t="s">
        <v>33</v>
      </c>
      <c r="BD8"/>
      <c r="CC8" s="14" t="s">
        <v>33</v>
      </c>
      <c r="CD8"/>
    </row>
    <row r="9" spans="2:105" x14ac:dyDescent="0.3">
      <c r="B9" s="47" t="s">
        <v>25</v>
      </c>
      <c r="C9" s="1">
        <v>744</v>
      </c>
      <c r="D9">
        <v>979</v>
      </c>
      <c r="E9">
        <v>512</v>
      </c>
      <c r="F9">
        <v>0</v>
      </c>
      <c r="G9">
        <v>1813</v>
      </c>
      <c r="H9">
        <v>3304</v>
      </c>
      <c r="J9">
        <v>181</v>
      </c>
      <c r="K9">
        <v>428</v>
      </c>
      <c r="L9">
        <v>0</v>
      </c>
      <c r="M9">
        <v>1966</v>
      </c>
      <c r="N9">
        <v>180</v>
      </c>
      <c r="O9">
        <v>787</v>
      </c>
      <c r="P9">
        <v>14</v>
      </c>
      <c r="Q9">
        <v>3556</v>
      </c>
      <c r="S9">
        <v>1904</v>
      </c>
      <c r="T9">
        <v>940</v>
      </c>
      <c r="U9">
        <v>0</v>
      </c>
      <c r="V9">
        <v>3779</v>
      </c>
      <c r="W9">
        <v>180</v>
      </c>
      <c r="X9">
        <v>787</v>
      </c>
      <c r="Y9">
        <v>14</v>
      </c>
      <c r="Z9">
        <v>7604</v>
      </c>
      <c r="AC9" s="47" t="s">
        <v>25</v>
      </c>
      <c r="AD9" s="1">
        <v>14401</v>
      </c>
      <c r="AE9">
        <v>15826</v>
      </c>
      <c r="AF9">
        <v>4828</v>
      </c>
      <c r="AG9">
        <v>253</v>
      </c>
      <c r="AH9">
        <v>7061</v>
      </c>
      <c r="AI9">
        <v>27968</v>
      </c>
      <c r="AK9">
        <v>1441</v>
      </c>
      <c r="AL9">
        <v>5888</v>
      </c>
      <c r="AM9">
        <v>753</v>
      </c>
      <c r="AN9">
        <v>13522</v>
      </c>
      <c r="AO9">
        <v>1888</v>
      </c>
      <c r="AP9">
        <v>7439</v>
      </c>
      <c r="AQ9">
        <v>620</v>
      </c>
      <c r="AR9">
        <v>31551</v>
      </c>
      <c r="AT9">
        <v>31668</v>
      </c>
      <c r="AU9">
        <v>10716</v>
      </c>
      <c r="AV9">
        <v>1006</v>
      </c>
      <c r="AW9">
        <v>20552</v>
      </c>
      <c r="AX9">
        <v>1902</v>
      </c>
      <c r="AY9">
        <v>7456</v>
      </c>
      <c r="AZ9">
        <v>620</v>
      </c>
      <c r="BA9">
        <v>73920</v>
      </c>
      <c r="BC9" s="47" t="s">
        <v>25</v>
      </c>
      <c r="BD9">
        <v>3172</v>
      </c>
      <c r="BE9">
        <v>3778</v>
      </c>
      <c r="BF9">
        <v>1997</v>
      </c>
      <c r="BG9">
        <v>84</v>
      </c>
      <c r="BH9">
        <v>4343</v>
      </c>
      <c r="BI9">
        <v>10202</v>
      </c>
      <c r="BK9">
        <v>456</v>
      </c>
      <c r="BL9">
        <v>2337</v>
      </c>
      <c r="BM9">
        <v>158</v>
      </c>
      <c r="BN9">
        <v>8374</v>
      </c>
      <c r="BO9">
        <v>862</v>
      </c>
      <c r="BP9">
        <v>1907</v>
      </c>
      <c r="BQ9">
        <v>1993</v>
      </c>
      <c r="BR9">
        <v>14180</v>
      </c>
      <c r="BT9">
        <v>7406</v>
      </c>
      <c r="BU9">
        <v>4334</v>
      </c>
      <c r="BV9">
        <v>242</v>
      </c>
      <c r="BW9">
        <v>12657</v>
      </c>
      <c r="BX9">
        <v>922</v>
      </c>
      <c r="BY9">
        <v>1907</v>
      </c>
      <c r="BZ9">
        <v>86</v>
      </c>
      <c r="CA9">
        <v>27554</v>
      </c>
      <c r="CC9" s="47" t="s">
        <v>25</v>
      </c>
      <c r="CD9">
        <v>62973</v>
      </c>
      <c r="CE9">
        <v>71974</v>
      </c>
      <c r="CF9">
        <v>25358</v>
      </c>
      <c r="CG9">
        <v>741</v>
      </c>
      <c r="CH9">
        <v>31990</v>
      </c>
      <c r="CI9">
        <v>130063</v>
      </c>
      <c r="CK9">
        <v>6238</v>
      </c>
      <c r="CL9">
        <v>31267</v>
      </c>
      <c r="CM9">
        <v>2971</v>
      </c>
      <c r="CN9">
        <v>63704</v>
      </c>
      <c r="CO9">
        <v>7117</v>
      </c>
      <c r="CP9">
        <v>30487</v>
      </c>
      <c r="CQ9">
        <v>3043</v>
      </c>
      <c r="CR9">
        <v>144827</v>
      </c>
      <c r="CT9">
        <v>141185</v>
      </c>
      <c r="CU9">
        <v>56625</v>
      </c>
      <c r="CV9">
        <v>3712</v>
      </c>
      <c r="CW9">
        <v>95464</v>
      </c>
      <c r="CX9">
        <v>7291</v>
      </c>
      <c r="CY9">
        <v>30543</v>
      </c>
      <c r="CZ9">
        <v>3043</v>
      </c>
      <c r="DA9">
        <v>337863</v>
      </c>
    </row>
    <row r="10" spans="2:105" x14ac:dyDescent="0.3">
      <c r="B10" s="47" t="s">
        <v>26</v>
      </c>
      <c r="C10" s="1">
        <v>1161</v>
      </c>
      <c r="D10">
        <v>1715</v>
      </c>
      <c r="E10">
        <v>318</v>
      </c>
      <c r="F10">
        <v>80</v>
      </c>
      <c r="G10">
        <v>833</v>
      </c>
      <c r="H10">
        <v>2946</v>
      </c>
      <c r="J10">
        <v>325</v>
      </c>
      <c r="K10">
        <v>603</v>
      </c>
      <c r="L10">
        <v>93</v>
      </c>
      <c r="M10">
        <v>1075</v>
      </c>
      <c r="N10">
        <v>136</v>
      </c>
      <c r="O10">
        <v>229</v>
      </c>
      <c r="P10">
        <v>0</v>
      </c>
      <c r="Q10">
        <v>2461</v>
      </c>
      <c r="S10">
        <v>3201</v>
      </c>
      <c r="T10">
        <v>921</v>
      </c>
      <c r="U10">
        <v>173</v>
      </c>
      <c r="V10">
        <v>1908</v>
      </c>
      <c r="W10">
        <v>136</v>
      </c>
      <c r="X10">
        <v>229</v>
      </c>
      <c r="Y10">
        <v>0</v>
      </c>
      <c r="Z10">
        <v>6568</v>
      </c>
      <c r="AC10" s="47" t="s">
        <v>26</v>
      </c>
      <c r="AD10" s="1">
        <v>3439</v>
      </c>
      <c r="AE10">
        <v>4612</v>
      </c>
      <c r="AF10">
        <v>1213</v>
      </c>
      <c r="AG10">
        <v>80</v>
      </c>
      <c r="AH10">
        <v>1819</v>
      </c>
      <c r="AI10">
        <v>7724</v>
      </c>
      <c r="AK10">
        <v>1097</v>
      </c>
      <c r="AL10">
        <v>2282</v>
      </c>
      <c r="AM10">
        <v>373</v>
      </c>
      <c r="AN10">
        <v>4080</v>
      </c>
      <c r="AO10">
        <v>310</v>
      </c>
      <c r="AP10">
        <v>746</v>
      </c>
      <c r="AQ10">
        <v>0</v>
      </c>
      <c r="AR10">
        <v>8888</v>
      </c>
      <c r="AT10">
        <v>9148</v>
      </c>
      <c r="AU10">
        <v>3495</v>
      </c>
      <c r="AV10">
        <v>453</v>
      </c>
      <c r="AW10">
        <v>5863</v>
      </c>
      <c r="AX10">
        <v>346</v>
      </c>
      <c r="AY10">
        <v>746</v>
      </c>
      <c r="AZ10">
        <v>0</v>
      </c>
      <c r="BA10">
        <v>20051</v>
      </c>
      <c r="BC10" s="47" t="s">
        <v>26</v>
      </c>
      <c r="BD10">
        <v>27</v>
      </c>
      <c r="BE10">
        <v>39</v>
      </c>
      <c r="BF10">
        <v>178</v>
      </c>
      <c r="BG10">
        <v>0</v>
      </c>
      <c r="BH10">
        <v>242</v>
      </c>
      <c r="BI10">
        <v>459</v>
      </c>
      <c r="BK10">
        <v>0</v>
      </c>
      <c r="BL10">
        <v>0</v>
      </c>
      <c r="BM10">
        <v>101</v>
      </c>
      <c r="BN10">
        <v>228</v>
      </c>
      <c r="BO10">
        <v>0</v>
      </c>
      <c r="BP10">
        <v>0</v>
      </c>
      <c r="BQ10">
        <v>0</v>
      </c>
      <c r="BR10">
        <v>329</v>
      </c>
      <c r="BT10">
        <v>66</v>
      </c>
      <c r="BU10">
        <v>178</v>
      </c>
      <c r="BV10">
        <v>101</v>
      </c>
      <c r="BW10">
        <v>470</v>
      </c>
      <c r="BX10">
        <v>0</v>
      </c>
      <c r="BY10">
        <v>0</v>
      </c>
      <c r="BZ10">
        <v>0</v>
      </c>
      <c r="CA10">
        <v>815</v>
      </c>
      <c r="CC10" s="47" t="s">
        <v>26</v>
      </c>
      <c r="CD10">
        <v>10430</v>
      </c>
      <c r="CE10">
        <v>14909</v>
      </c>
      <c r="CF10">
        <v>4289</v>
      </c>
      <c r="CG10">
        <v>204</v>
      </c>
      <c r="CH10">
        <v>5159</v>
      </c>
      <c r="CI10">
        <v>24561</v>
      </c>
      <c r="CK10">
        <v>2994</v>
      </c>
      <c r="CL10">
        <v>7833</v>
      </c>
      <c r="CM10">
        <v>1197</v>
      </c>
      <c r="CN10">
        <v>12120</v>
      </c>
      <c r="CO10">
        <v>921</v>
      </c>
      <c r="CP10">
        <v>2544</v>
      </c>
      <c r="CQ10">
        <v>121</v>
      </c>
      <c r="CR10">
        <v>27730</v>
      </c>
      <c r="CT10">
        <v>28333</v>
      </c>
      <c r="CU10">
        <v>12122</v>
      </c>
      <c r="CV10">
        <v>1401</v>
      </c>
      <c r="CW10">
        <v>17192</v>
      </c>
      <c r="CX10">
        <v>1008</v>
      </c>
      <c r="CY10">
        <v>2544</v>
      </c>
      <c r="CZ10">
        <v>121</v>
      </c>
      <c r="DA10">
        <v>62721</v>
      </c>
    </row>
    <row r="11" spans="2:105" x14ac:dyDescent="0.3">
      <c r="B11" s="47" t="s">
        <v>27</v>
      </c>
      <c r="C11" s="1">
        <v>106</v>
      </c>
      <c r="D11">
        <v>227</v>
      </c>
      <c r="E11">
        <v>0</v>
      </c>
      <c r="F11">
        <v>0</v>
      </c>
      <c r="G11">
        <v>226</v>
      </c>
      <c r="H11">
        <v>453</v>
      </c>
      <c r="J11">
        <v>21</v>
      </c>
      <c r="K11">
        <v>96</v>
      </c>
      <c r="L11">
        <v>0</v>
      </c>
      <c r="M11">
        <v>67</v>
      </c>
      <c r="N11">
        <v>0</v>
      </c>
      <c r="O11">
        <v>88</v>
      </c>
      <c r="P11">
        <v>47</v>
      </c>
      <c r="Q11">
        <v>319</v>
      </c>
      <c r="S11">
        <v>354</v>
      </c>
      <c r="T11">
        <v>96</v>
      </c>
      <c r="U11">
        <v>0</v>
      </c>
      <c r="V11">
        <v>293</v>
      </c>
      <c r="W11">
        <v>0</v>
      </c>
      <c r="X11">
        <v>88</v>
      </c>
      <c r="Y11">
        <v>47</v>
      </c>
      <c r="Z11">
        <v>878</v>
      </c>
      <c r="AC11" s="47" t="s">
        <v>27</v>
      </c>
      <c r="AD11" s="1">
        <v>581</v>
      </c>
      <c r="AE11">
        <v>975</v>
      </c>
      <c r="AF11">
        <v>121</v>
      </c>
      <c r="AG11">
        <v>0</v>
      </c>
      <c r="AH11">
        <v>882</v>
      </c>
      <c r="AI11">
        <v>1978</v>
      </c>
      <c r="AK11">
        <v>142</v>
      </c>
      <c r="AL11">
        <v>258</v>
      </c>
      <c r="AM11">
        <v>19</v>
      </c>
      <c r="AN11">
        <v>726</v>
      </c>
      <c r="AO11">
        <v>16</v>
      </c>
      <c r="AP11">
        <v>535</v>
      </c>
      <c r="AQ11">
        <v>70</v>
      </c>
      <c r="AR11">
        <v>1766</v>
      </c>
      <c r="AT11">
        <v>1698</v>
      </c>
      <c r="AU11">
        <v>379</v>
      </c>
      <c r="AV11">
        <v>19</v>
      </c>
      <c r="AW11">
        <v>1608</v>
      </c>
      <c r="AX11">
        <v>16</v>
      </c>
      <c r="AY11">
        <v>535</v>
      </c>
      <c r="AZ11">
        <v>70</v>
      </c>
      <c r="BA11">
        <v>4325</v>
      </c>
      <c r="BC11" s="47" t="s">
        <v>27</v>
      </c>
      <c r="BD11">
        <v>95</v>
      </c>
      <c r="BE11">
        <v>25</v>
      </c>
      <c r="BF11">
        <v>135</v>
      </c>
      <c r="BG11">
        <v>0</v>
      </c>
      <c r="BH11">
        <v>706</v>
      </c>
      <c r="BI11">
        <v>866</v>
      </c>
      <c r="BK11">
        <v>0</v>
      </c>
      <c r="BL11">
        <v>48</v>
      </c>
      <c r="BM11">
        <v>0</v>
      </c>
      <c r="BN11">
        <v>739</v>
      </c>
      <c r="BO11">
        <v>0</v>
      </c>
      <c r="BP11">
        <v>99</v>
      </c>
      <c r="BQ11">
        <v>226</v>
      </c>
      <c r="BR11">
        <v>1013</v>
      </c>
      <c r="BT11">
        <v>120</v>
      </c>
      <c r="BU11">
        <v>183</v>
      </c>
      <c r="BV11">
        <v>0</v>
      </c>
      <c r="BW11">
        <v>1445</v>
      </c>
      <c r="BX11">
        <v>0</v>
      </c>
      <c r="BY11">
        <v>99</v>
      </c>
      <c r="BZ11">
        <v>127</v>
      </c>
      <c r="CA11">
        <v>1974</v>
      </c>
      <c r="CC11" s="47" t="s">
        <v>27</v>
      </c>
      <c r="CD11">
        <v>2718</v>
      </c>
      <c r="CE11">
        <v>3555</v>
      </c>
      <c r="CF11">
        <v>1285</v>
      </c>
      <c r="CG11">
        <v>19</v>
      </c>
      <c r="CH11">
        <v>2876</v>
      </c>
      <c r="CI11">
        <v>7735</v>
      </c>
      <c r="CK11">
        <v>336</v>
      </c>
      <c r="CL11">
        <v>1182</v>
      </c>
      <c r="CM11">
        <v>93</v>
      </c>
      <c r="CN11">
        <v>3448</v>
      </c>
      <c r="CO11">
        <v>173</v>
      </c>
      <c r="CP11">
        <v>2317</v>
      </c>
      <c r="CQ11">
        <v>429</v>
      </c>
      <c r="CR11">
        <v>7978</v>
      </c>
      <c r="CT11">
        <v>6609</v>
      </c>
      <c r="CU11">
        <v>2467</v>
      </c>
      <c r="CV11">
        <v>112</v>
      </c>
      <c r="CW11">
        <v>6281</v>
      </c>
      <c r="CX11">
        <v>173</v>
      </c>
      <c r="CY11">
        <v>2360</v>
      </c>
      <c r="CZ11">
        <v>429</v>
      </c>
      <c r="DA11">
        <v>18431</v>
      </c>
    </row>
    <row r="12" spans="2:105" x14ac:dyDescent="0.3">
      <c r="B12" s="47" t="s">
        <v>28</v>
      </c>
      <c r="C12" s="1">
        <v>1356</v>
      </c>
      <c r="D12">
        <v>2448</v>
      </c>
      <c r="E12">
        <v>688</v>
      </c>
      <c r="F12">
        <v>65</v>
      </c>
      <c r="G12">
        <v>522</v>
      </c>
      <c r="H12">
        <v>3723</v>
      </c>
      <c r="J12">
        <v>1751</v>
      </c>
      <c r="K12">
        <v>988</v>
      </c>
      <c r="L12">
        <v>116</v>
      </c>
      <c r="M12">
        <v>751</v>
      </c>
      <c r="N12">
        <v>100</v>
      </c>
      <c r="O12">
        <v>84</v>
      </c>
      <c r="P12">
        <v>0</v>
      </c>
      <c r="Q12">
        <v>3790</v>
      </c>
      <c r="S12">
        <v>5555</v>
      </c>
      <c r="T12">
        <v>1676</v>
      </c>
      <c r="U12">
        <v>181</v>
      </c>
      <c r="V12">
        <v>1273</v>
      </c>
      <c r="W12">
        <v>100</v>
      </c>
      <c r="X12">
        <v>84</v>
      </c>
      <c r="Y12">
        <v>0</v>
      </c>
      <c r="Z12">
        <v>8869</v>
      </c>
      <c r="AC12" s="47" t="s">
        <v>28</v>
      </c>
      <c r="AD12" s="1">
        <v>4604</v>
      </c>
      <c r="AE12">
        <v>6868</v>
      </c>
      <c r="AF12">
        <v>1881</v>
      </c>
      <c r="AG12">
        <v>66</v>
      </c>
      <c r="AH12">
        <v>1154</v>
      </c>
      <c r="AI12">
        <v>9969</v>
      </c>
      <c r="AK12">
        <v>4149</v>
      </c>
      <c r="AL12">
        <v>3190</v>
      </c>
      <c r="AM12">
        <v>479</v>
      </c>
      <c r="AN12">
        <v>3535</v>
      </c>
      <c r="AO12">
        <v>289</v>
      </c>
      <c r="AP12">
        <v>684</v>
      </c>
      <c r="AQ12">
        <v>31</v>
      </c>
      <c r="AR12">
        <v>12357</v>
      </c>
      <c r="AT12">
        <v>15621</v>
      </c>
      <c r="AU12">
        <v>5071</v>
      </c>
      <c r="AV12">
        <v>545</v>
      </c>
      <c r="AW12">
        <v>4689</v>
      </c>
      <c r="AX12">
        <v>289</v>
      </c>
      <c r="AY12">
        <v>684</v>
      </c>
      <c r="AZ12">
        <v>31</v>
      </c>
      <c r="BA12">
        <v>26930</v>
      </c>
      <c r="BC12" s="47" t="s">
        <v>28</v>
      </c>
      <c r="BD12">
        <v>111</v>
      </c>
      <c r="BE12">
        <v>145</v>
      </c>
      <c r="BF12">
        <v>290</v>
      </c>
      <c r="BG12">
        <v>25</v>
      </c>
      <c r="BH12">
        <v>259</v>
      </c>
      <c r="BI12">
        <v>719</v>
      </c>
      <c r="BK12">
        <v>205</v>
      </c>
      <c r="BL12">
        <v>185</v>
      </c>
      <c r="BM12">
        <v>0</v>
      </c>
      <c r="BN12">
        <v>659</v>
      </c>
      <c r="BO12">
        <v>0</v>
      </c>
      <c r="BP12">
        <v>101</v>
      </c>
      <c r="BQ12">
        <v>118</v>
      </c>
      <c r="BR12">
        <v>1167</v>
      </c>
      <c r="BT12">
        <v>461</v>
      </c>
      <c r="BU12">
        <v>475</v>
      </c>
      <c r="BV12">
        <v>25</v>
      </c>
      <c r="BW12">
        <v>918</v>
      </c>
      <c r="BX12">
        <v>0</v>
      </c>
      <c r="BY12">
        <v>101</v>
      </c>
      <c r="BZ12">
        <v>17</v>
      </c>
      <c r="CA12">
        <v>1997</v>
      </c>
      <c r="CC12" s="47" t="s">
        <v>28</v>
      </c>
      <c r="CD12">
        <v>17385</v>
      </c>
      <c r="CE12">
        <v>22379</v>
      </c>
      <c r="CF12">
        <v>6239</v>
      </c>
      <c r="CG12">
        <v>280</v>
      </c>
      <c r="CH12">
        <v>5083</v>
      </c>
      <c r="CI12">
        <v>33981</v>
      </c>
      <c r="CK12">
        <v>11794</v>
      </c>
      <c r="CL12">
        <v>13197</v>
      </c>
      <c r="CM12">
        <v>1281</v>
      </c>
      <c r="CN12">
        <v>12676</v>
      </c>
      <c r="CO12">
        <v>1659</v>
      </c>
      <c r="CP12">
        <v>2321</v>
      </c>
      <c r="CQ12">
        <v>271</v>
      </c>
      <c r="CR12">
        <v>43199</v>
      </c>
      <c r="CT12">
        <v>51558</v>
      </c>
      <c r="CU12">
        <v>19436</v>
      </c>
      <c r="CV12">
        <v>1561</v>
      </c>
      <c r="CW12">
        <v>17702</v>
      </c>
      <c r="CX12">
        <v>1716</v>
      </c>
      <c r="CY12">
        <v>2321</v>
      </c>
      <c r="CZ12">
        <v>271</v>
      </c>
      <c r="DA12">
        <v>94565</v>
      </c>
    </row>
    <row r="13" spans="2:105" x14ac:dyDescent="0.3">
      <c r="B13" s="47" t="s">
        <v>29</v>
      </c>
      <c r="C13" s="1">
        <v>25</v>
      </c>
      <c r="D13">
        <v>124</v>
      </c>
      <c r="E13">
        <v>17</v>
      </c>
      <c r="F13">
        <v>5</v>
      </c>
      <c r="G13">
        <v>60</v>
      </c>
      <c r="H13">
        <v>206</v>
      </c>
      <c r="J13">
        <v>0</v>
      </c>
      <c r="K13">
        <v>105</v>
      </c>
      <c r="L13">
        <v>0</v>
      </c>
      <c r="M13">
        <v>91</v>
      </c>
      <c r="N13">
        <v>0</v>
      </c>
      <c r="O13">
        <v>18</v>
      </c>
      <c r="P13">
        <v>0</v>
      </c>
      <c r="Q13">
        <v>214</v>
      </c>
      <c r="S13">
        <v>149</v>
      </c>
      <c r="T13">
        <v>122</v>
      </c>
      <c r="U13">
        <v>5</v>
      </c>
      <c r="V13">
        <v>151</v>
      </c>
      <c r="W13">
        <v>0</v>
      </c>
      <c r="X13">
        <v>18</v>
      </c>
      <c r="Y13">
        <v>0</v>
      </c>
      <c r="Z13">
        <v>445</v>
      </c>
      <c r="AC13" s="47" t="s">
        <v>29</v>
      </c>
      <c r="AD13" s="1">
        <v>899</v>
      </c>
      <c r="AE13">
        <v>872</v>
      </c>
      <c r="AF13">
        <v>162</v>
      </c>
      <c r="AG13">
        <v>5</v>
      </c>
      <c r="AH13">
        <v>217</v>
      </c>
      <c r="AI13">
        <v>1256</v>
      </c>
      <c r="AK13">
        <v>183</v>
      </c>
      <c r="AL13">
        <v>305</v>
      </c>
      <c r="AM13">
        <v>71</v>
      </c>
      <c r="AN13">
        <v>345</v>
      </c>
      <c r="AO13">
        <v>33</v>
      </c>
      <c r="AP13">
        <v>267</v>
      </c>
      <c r="AQ13">
        <v>17</v>
      </c>
      <c r="AR13">
        <v>1221</v>
      </c>
      <c r="AT13">
        <v>1954</v>
      </c>
      <c r="AU13">
        <v>467</v>
      </c>
      <c r="AV13">
        <v>76</v>
      </c>
      <c r="AW13">
        <v>562</v>
      </c>
      <c r="AX13">
        <v>33</v>
      </c>
      <c r="AY13">
        <v>267</v>
      </c>
      <c r="AZ13">
        <v>17</v>
      </c>
      <c r="BA13">
        <v>3376</v>
      </c>
      <c r="BC13" s="47" t="s">
        <v>29</v>
      </c>
      <c r="BD13">
        <v>202</v>
      </c>
      <c r="BE13">
        <v>294</v>
      </c>
      <c r="BF13">
        <v>24</v>
      </c>
      <c r="BG13">
        <v>0</v>
      </c>
      <c r="BH13">
        <v>133</v>
      </c>
      <c r="BI13">
        <v>451</v>
      </c>
      <c r="BK13">
        <v>27</v>
      </c>
      <c r="BL13">
        <v>73</v>
      </c>
      <c r="BM13">
        <v>0</v>
      </c>
      <c r="BN13">
        <v>144</v>
      </c>
      <c r="BO13">
        <v>0</v>
      </c>
      <c r="BP13">
        <v>0</v>
      </c>
      <c r="BQ13">
        <v>0</v>
      </c>
      <c r="BR13">
        <v>244</v>
      </c>
      <c r="BT13">
        <v>523</v>
      </c>
      <c r="BU13">
        <v>97</v>
      </c>
      <c r="BV13">
        <v>0</v>
      </c>
      <c r="BW13">
        <v>277</v>
      </c>
      <c r="BX13">
        <v>0</v>
      </c>
      <c r="BY13">
        <v>0</v>
      </c>
      <c r="BZ13">
        <v>0</v>
      </c>
      <c r="CA13">
        <v>897</v>
      </c>
      <c r="CC13" s="47" t="s">
        <v>29</v>
      </c>
      <c r="CD13">
        <v>3265</v>
      </c>
      <c r="CE13">
        <v>3756</v>
      </c>
      <c r="CF13">
        <v>1157</v>
      </c>
      <c r="CG13">
        <v>152</v>
      </c>
      <c r="CH13">
        <v>1661</v>
      </c>
      <c r="CI13">
        <v>6726</v>
      </c>
      <c r="CK13">
        <v>621</v>
      </c>
      <c r="CL13">
        <v>1589</v>
      </c>
      <c r="CM13">
        <v>229</v>
      </c>
      <c r="CN13">
        <v>2614</v>
      </c>
      <c r="CO13">
        <v>163</v>
      </c>
      <c r="CP13">
        <v>1209</v>
      </c>
      <c r="CQ13">
        <v>105</v>
      </c>
      <c r="CR13">
        <v>6530</v>
      </c>
      <c r="CT13">
        <v>7642</v>
      </c>
      <c r="CU13">
        <v>2746</v>
      </c>
      <c r="CV13">
        <v>381</v>
      </c>
      <c r="CW13">
        <v>4275</v>
      </c>
      <c r="CX13">
        <v>163</v>
      </c>
      <c r="CY13">
        <v>1209</v>
      </c>
      <c r="CZ13">
        <v>105</v>
      </c>
      <c r="DA13">
        <v>16521</v>
      </c>
    </row>
    <row r="14" spans="2:105" x14ac:dyDescent="0.3">
      <c r="B14" s="14" t="s">
        <v>128</v>
      </c>
      <c r="C14" s="62"/>
      <c r="AC14" s="14" t="s">
        <v>128</v>
      </c>
      <c r="AD14" s="62"/>
      <c r="BC14" s="14" t="s">
        <v>128</v>
      </c>
      <c r="BD14"/>
      <c r="CC14" s="14" t="s">
        <v>128</v>
      </c>
      <c r="CD14"/>
    </row>
    <row r="15" spans="2:105" x14ac:dyDescent="0.3">
      <c r="B15" s="47" t="s">
        <v>88</v>
      </c>
      <c r="C15" s="1">
        <v>618</v>
      </c>
      <c r="D15">
        <v>1208</v>
      </c>
      <c r="E15">
        <v>354</v>
      </c>
      <c r="F15">
        <v>0</v>
      </c>
      <c r="G15">
        <v>309</v>
      </c>
      <c r="H15">
        <v>1871</v>
      </c>
      <c r="J15">
        <v>615</v>
      </c>
      <c r="K15">
        <v>743</v>
      </c>
      <c r="L15">
        <v>74</v>
      </c>
      <c r="M15">
        <v>580</v>
      </c>
      <c r="N15">
        <v>0</v>
      </c>
      <c r="O15">
        <v>145</v>
      </c>
      <c r="P15">
        <v>47</v>
      </c>
      <c r="Q15">
        <v>2204</v>
      </c>
      <c r="S15">
        <v>2441</v>
      </c>
      <c r="T15">
        <v>1097</v>
      </c>
      <c r="U15">
        <v>74</v>
      </c>
      <c r="V15">
        <v>889</v>
      </c>
      <c r="W15">
        <v>0</v>
      </c>
      <c r="X15">
        <v>145</v>
      </c>
      <c r="Y15">
        <v>47</v>
      </c>
      <c r="Z15">
        <v>4693</v>
      </c>
      <c r="AC15" s="47" t="s">
        <v>88</v>
      </c>
      <c r="AD15" s="1">
        <v>2138</v>
      </c>
      <c r="AE15">
        <v>3002</v>
      </c>
      <c r="AF15">
        <v>853</v>
      </c>
      <c r="AG15">
        <v>49</v>
      </c>
      <c r="AH15">
        <v>952</v>
      </c>
      <c r="AI15">
        <v>4856</v>
      </c>
      <c r="AK15">
        <v>1629</v>
      </c>
      <c r="AL15">
        <v>1819</v>
      </c>
      <c r="AM15">
        <v>220</v>
      </c>
      <c r="AN15">
        <v>2317</v>
      </c>
      <c r="AO15">
        <v>205</v>
      </c>
      <c r="AP15">
        <v>753</v>
      </c>
      <c r="AQ15">
        <v>61</v>
      </c>
      <c r="AR15">
        <v>7004</v>
      </c>
      <c r="AT15">
        <v>6769</v>
      </c>
      <c r="AU15">
        <v>2672</v>
      </c>
      <c r="AV15">
        <v>269</v>
      </c>
      <c r="AW15">
        <v>3269</v>
      </c>
      <c r="AX15">
        <v>205</v>
      </c>
      <c r="AY15">
        <v>753</v>
      </c>
      <c r="AZ15">
        <v>61</v>
      </c>
      <c r="BA15">
        <v>13998</v>
      </c>
      <c r="BC15" s="47" t="s">
        <v>88</v>
      </c>
      <c r="BD15">
        <v>210</v>
      </c>
      <c r="BE15">
        <v>103</v>
      </c>
      <c r="BF15">
        <v>59</v>
      </c>
      <c r="BG15">
        <v>0</v>
      </c>
      <c r="BH15">
        <v>0</v>
      </c>
      <c r="BI15">
        <v>162</v>
      </c>
      <c r="BK15">
        <v>182</v>
      </c>
      <c r="BL15">
        <v>0</v>
      </c>
      <c r="BM15">
        <v>0</v>
      </c>
      <c r="BN15">
        <v>1415</v>
      </c>
      <c r="BO15">
        <v>84</v>
      </c>
      <c r="BP15">
        <v>59</v>
      </c>
      <c r="BQ15">
        <v>1799</v>
      </c>
      <c r="BR15">
        <v>0</v>
      </c>
      <c r="BT15">
        <v>554</v>
      </c>
      <c r="BU15">
        <v>0</v>
      </c>
      <c r="BV15">
        <v>1407</v>
      </c>
      <c r="BW15">
        <v>92</v>
      </c>
      <c r="BX15">
        <v>59</v>
      </c>
      <c r="BY15">
        <v>1902</v>
      </c>
      <c r="BZ15">
        <v>0</v>
      </c>
      <c r="CA15">
        <v>4014</v>
      </c>
      <c r="CC15" s="47" t="s">
        <v>88</v>
      </c>
      <c r="CD15">
        <v>7896</v>
      </c>
      <c r="CE15">
        <v>13881</v>
      </c>
      <c r="CF15">
        <v>56</v>
      </c>
      <c r="CG15">
        <v>658</v>
      </c>
      <c r="CH15">
        <v>17367</v>
      </c>
      <c r="CI15">
        <v>368</v>
      </c>
      <c r="CK15">
        <v>10240</v>
      </c>
      <c r="CL15">
        <v>748</v>
      </c>
      <c r="CM15">
        <v>1520</v>
      </c>
      <c r="CN15">
        <v>8555</v>
      </c>
      <c r="CO15">
        <v>2525</v>
      </c>
      <c r="CP15">
        <v>263</v>
      </c>
      <c r="CQ15">
        <v>24391</v>
      </c>
      <c r="CR15">
        <v>466</v>
      </c>
      <c r="CT15">
        <v>31919</v>
      </c>
      <c r="CU15">
        <v>804</v>
      </c>
      <c r="CV15">
        <v>2178</v>
      </c>
      <c r="CW15">
        <v>9941</v>
      </c>
      <c r="CX15">
        <v>2525</v>
      </c>
      <c r="CY15">
        <v>263</v>
      </c>
      <c r="CZ15">
        <v>86</v>
      </c>
      <c r="DA15">
        <v>47716</v>
      </c>
    </row>
    <row r="16" spans="2:105" x14ac:dyDescent="0.3">
      <c r="B16" s="47" t="s">
        <v>89</v>
      </c>
      <c r="C16" s="1">
        <v>1001</v>
      </c>
      <c r="D16">
        <v>1292</v>
      </c>
      <c r="E16">
        <v>321</v>
      </c>
      <c r="F16">
        <v>65</v>
      </c>
      <c r="G16">
        <v>151</v>
      </c>
      <c r="H16">
        <v>1829</v>
      </c>
      <c r="J16">
        <v>495</v>
      </c>
      <c r="K16">
        <v>298</v>
      </c>
      <c r="L16">
        <v>57</v>
      </c>
      <c r="M16">
        <v>499</v>
      </c>
      <c r="N16">
        <v>102</v>
      </c>
      <c r="O16">
        <v>103</v>
      </c>
      <c r="P16">
        <v>14</v>
      </c>
      <c r="Q16">
        <v>1568</v>
      </c>
      <c r="S16">
        <v>2788</v>
      </c>
      <c r="T16">
        <v>619</v>
      </c>
      <c r="U16">
        <v>122</v>
      </c>
      <c r="V16">
        <v>650</v>
      </c>
      <c r="W16">
        <v>102</v>
      </c>
      <c r="X16">
        <v>103</v>
      </c>
      <c r="Y16">
        <v>14</v>
      </c>
      <c r="Z16">
        <v>4398</v>
      </c>
      <c r="AC16" s="47" t="s">
        <v>89</v>
      </c>
      <c r="AD16" s="1">
        <v>3126</v>
      </c>
      <c r="AE16">
        <v>3875</v>
      </c>
      <c r="AF16">
        <v>1043</v>
      </c>
      <c r="AG16">
        <v>88</v>
      </c>
      <c r="AH16">
        <v>572</v>
      </c>
      <c r="AI16">
        <v>5578</v>
      </c>
      <c r="AK16">
        <v>1515</v>
      </c>
      <c r="AL16">
        <v>1655</v>
      </c>
      <c r="AM16">
        <v>235</v>
      </c>
      <c r="AN16">
        <v>4218</v>
      </c>
      <c r="AO16">
        <v>437</v>
      </c>
      <c r="AP16">
        <v>817</v>
      </c>
      <c r="AQ16">
        <v>37</v>
      </c>
      <c r="AR16">
        <v>8914</v>
      </c>
      <c r="AT16">
        <v>8516</v>
      </c>
      <c r="AU16">
        <v>2698</v>
      </c>
      <c r="AV16">
        <v>323</v>
      </c>
      <c r="AW16">
        <v>4790</v>
      </c>
      <c r="AX16">
        <v>437</v>
      </c>
      <c r="AY16">
        <v>817</v>
      </c>
      <c r="AZ16">
        <v>37</v>
      </c>
      <c r="BA16">
        <v>17618</v>
      </c>
      <c r="BC16" s="47" t="s">
        <v>89</v>
      </c>
      <c r="BD16">
        <v>311</v>
      </c>
      <c r="BE16">
        <v>520</v>
      </c>
      <c r="BF16">
        <v>59</v>
      </c>
      <c r="BG16">
        <v>0</v>
      </c>
      <c r="BH16">
        <v>27</v>
      </c>
      <c r="BI16">
        <v>606</v>
      </c>
      <c r="BK16">
        <v>256</v>
      </c>
      <c r="BL16">
        <v>0</v>
      </c>
      <c r="BM16">
        <v>265</v>
      </c>
      <c r="BN16">
        <v>790</v>
      </c>
      <c r="BO16">
        <v>292</v>
      </c>
      <c r="BP16">
        <v>72</v>
      </c>
      <c r="BQ16">
        <v>1747</v>
      </c>
      <c r="BR16">
        <v>0</v>
      </c>
      <c r="BT16">
        <v>1146</v>
      </c>
      <c r="BU16">
        <v>276</v>
      </c>
      <c r="BV16">
        <v>724</v>
      </c>
      <c r="BW16">
        <v>374</v>
      </c>
      <c r="BX16">
        <v>72</v>
      </c>
      <c r="BY16">
        <v>2281</v>
      </c>
      <c r="BZ16">
        <v>0</v>
      </c>
      <c r="CA16">
        <v>4873</v>
      </c>
      <c r="CC16" s="47" t="s">
        <v>89</v>
      </c>
      <c r="CD16">
        <v>11996</v>
      </c>
      <c r="CE16">
        <v>19608</v>
      </c>
      <c r="CF16">
        <v>289</v>
      </c>
      <c r="CG16">
        <v>654</v>
      </c>
      <c r="CH16">
        <v>23871</v>
      </c>
      <c r="CI16">
        <v>208</v>
      </c>
      <c r="CK16">
        <v>12445</v>
      </c>
      <c r="CL16">
        <v>1089</v>
      </c>
      <c r="CM16">
        <v>2458</v>
      </c>
      <c r="CN16">
        <v>10468</v>
      </c>
      <c r="CO16">
        <v>3010</v>
      </c>
      <c r="CP16">
        <v>276</v>
      </c>
      <c r="CQ16">
        <v>30082</v>
      </c>
      <c r="CR16">
        <v>234</v>
      </c>
      <c r="CT16">
        <v>44023</v>
      </c>
      <c r="CU16">
        <v>1378</v>
      </c>
      <c r="CV16">
        <v>3112</v>
      </c>
      <c r="CW16">
        <v>12128</v>
      </c>
      <c r="CX16">
        <v>3010</v>
      </c>
      <c r="CY16">
        <v>276</v>
      </c>
      <c r="CZ16">
        <v>64</v>
      </c>
      <c r="DA16">
        <v>63991</v>
      </c>
    </row>
    <row r="17" spans="2:105" x14ac:dyDescent="0.3">
      <c r="B17" s="47" t="s">
        <v>90</v>
      </c>
      <c r="C17" s="1">
        <v>542</v>
      </c>
      <c r="D17">
        <v>965</v>
      </c>
      <c r="E17">
        <v>241</v>
      </c>
      <c r="F17">
        <v>0</v>
      </c>
      <c r="G17">
        <v>80</v>
      </c>
      <c r="H17">
        <v>1286</v>
      </c>
      <c r="J17">
        <v>490</v>
      </c>
      <c r="K17">
        <v>277</v>
      </c>
      <c r="L17">
        <v>24</v>
      </c>
      <c r="M17">
        <v>418</v>
      </c>
      <c r="N17">
        <v>55</v>
      </c>
      <c r="O17">
        <v>204</v>
      </c>
      <c r="P17">
        <v>0</v>
      </c>
      <c r="Q17">
        <v>1468</v>
      </c>
      <c r="S17">
        <v>1997</v>
      </c>
      <c r="T17">
        <v>518</v>
      </c>
      <c r="U17">
        <v>24</v>
      </c>
      <c r="V17">
        <v>498</v>
      </c>
      <c r="W17">
        <v>55</v>
      </c>
      <c r="X17">
        <v>204</v>
      </c>
      <c r="Y17">
        <v>0</v>
      </c>
      <c r="Z17">
        <v>3296</v>
      </c>
      <c r="AC17" s="47" t="s">
        <v>90</v>
      </c>
      <c r="AD17" s="1">
        <v>3099</v>
      </c>
      <c r="AE17">
        <v>4449</v>
      </c>
      <c r="AF17">
        <v>937</v>
      </c>
      <c r="AG17">
        <v>0</v>
      </c>
      <c r="AH17">
        <v>506</v>
      </c>
      <c r="AI17">
        <v>5892</v>
      </c>
      <c r="AK17">
        <v>1277</v>
      </c>
      <c r="AL17">
        <v>1707</v>
      </c>
      <c r="AM17">
        <v>210</v>
      </c>
      <c r="AN17">
        <v>2411</v>
      </c>
      <c r="AO17">
        <v>331</v>
      </c>
      <c r="AP17">
        <v>1419</v>
      </c>
      <c r="AQ17">
        <v>53</v>
      </c>
      <c r="AR17">
        <v>7408</v>
      </c>
      <c r="AT17">
        <v>8825</v>
      </c>
      <c r="AU17">
        <v>2644</v>
      </c>
      <c r="AV17">
        <v>210</v>
      </c>
      <c r="AW17">
        <v>2917</v>
      </c>
      <c r="AX17">
        <v>331</v>
      </c>
      <c r="AY17">
        <v>1419</v>
      </c>
      <c r="AZ17">
        <v>53</v>
      </c>
      <c r="BA17">
        <v>16399</v>
      </c>
      <c r="BC17" s="47" t="s">
        <v>90</v>
      </c>
      <c r="BD17">
        <v>266</v>
      </c>
      <c r="BE17">
        <v>294</v>
      </c>
      <c r="BF17">
        <v>117</v>
      </c>
      <c r="BG17">
        <v>0</v>
      </c>
      <c r="BH17">
        <v>214</v>
      </c>
      <c r="BI17">
        <v>625</v>
      </c>
      <c r="BK17">
        <v>384</v>
      </c>
      <c r="BL17">
        <v>51</v>
      </c>
      <c r="BM17">
        <v>203</v>
      </c>
      <c r="BN17">
        <v>330</v>
      </c>
      <c r="BO17">
        <v>393</v>
      </c>
      <c r="BP17">
        <v>14</v>
      </c>
      <c r="BQ17">
        <v>1389</v>
      </c>
      <c r="BR17">
        <v>0</v>
      </c>
      <c r="BT17">
        <v>1112</v>
      </c>
      <c r="BU17">
        <v>203</v>
      </c>
      <c r="BV17">
        <v>353</v>
      </c>
      <c r="BW17">
        <v>584</v>
      </c>
      <c r="BX17">
        <v>14</v>
      </c>
      <c r="BY17">
        <v>2000</v>
      </c>
      <c r="BZ17">
        <v>0</v>
      </c>
      <c r="CA17">
        <v>4266</v>
      </c>
      <c r="CC17" s="47" t="s">
        <v>90</v>
      </c>
      <c r="CD17">
        <v>11736</v>
      </c>
      <c r="CE17">
        <v>17920</v>
      </c>
      <c r="CF17">
        <v>165</v>
      </c>
      <c r="CG17">
        <v>1187</v>
      </c>
      <c r="CH17">
        <v>22468</v>
      </c>
      <c r="CI17">
        <v>323</v>
      </c>
      <c r="CK17">
        <v>12240</v>
      </c>
      <c r="CL17">
        <v>708</v>
      </c>
      <c r="CM17">
        <v>2509</v>
      </c>
      <c r="CN17">
        <v>8424</v>
      </c>
      <c r="CO17">
        <v>5076</v>
      </c>
      <c r="CP17">
        <v>408</v>
      </c>
      <c r="CQ17">
        <v>29884</v>
      </c>
      <c r="CR17">
        <v>356</v>
      </c>
      <c r="CT17">
        <v>41863</v>
      </c>
      <c r="CU17">
        <v>873</v>
      </c>
      <c r="CV17">
        <v>3696</v>
      </c>
      <c r="CW17">
        <v>10022</v>
      </c>
      <c r="CX17">
        <v>5076</v>
      </c>
      <c r="CY17">
        <v>408</v>
      </c>
      <c r="CZ17">
        <v>98</v>
      </c>
      <c r="DA17">
        <v>62036</v>
      </c>
    </row>
    <row r="18" spans="2:105" x14ac:dyDescent="0.3">
      <c r="B18" s="47" t="s">
        <v>91</v>
      </c>
      <c r="C18" s="1">
        <v>362</v>
      </c>
      <c r="D18">
        <v>729</v>
      </c>
      <c r="E18">
        <v>111</v>
      </c>
      <c r="F18">
        <v>29</v>
      </c>
      <c r="G18">
        <v>187</v>
      </c>
      <c r="H18">
        <v>1056</v>
      </c>
      <c r="J18">
        <v>84</v>
      </c>
      <c r="K18">
        <v>231</v>
      </c>
      <c r="L18">
        <v>35</v>
      </c>
      <c r="M18">
        <v>327</v>
      </c>
      <c r="N18">
        <v>71</v>
      </c>
      <c r="O18">
        <v>197</v>
      </c>
      <c r="P18">
        <v>0</v>
      </c>
      <c r="Q18">
        <v>945</v>
      </c>
      <c r="S18">
        <v>1175</v>
      </c>
      <c r="T18">
        <v>342</v>
      </c>
      <c r="U18">
        <v>64</v>
      </c>
      <c r="V18">
        <v>514</v>
      </c>
      <c r="W18">
        <v>71</v>
      </c>
      <c r="X18">
        <v>197</v>
      </c>
      <c r="Y18">
        <v>0</v>
      </c>
      <c r="Z18">
        <v>2363</v>
      </c>
      <c r="AC18" s="47" t="s">
        <v>91</v>
      </c>
      <c r="AD18" s="1">
        <v>3137</v>
      </c>
      <c r="AE18">
        <v>3734</v>
      </c>
      <c r="AF18">
        <v>1150</v>
      </c>
      <c r="AG18">
        <v>127</v>
      </c>
      <c r="AH18">
        <v>1100</v>
      </c>
      <c r="AI18">
        <v>6111</v>
      </c>
      <c r="AK18">
        <v>476</v>
      </c>
      <c r="AL18">
        <v>1527</v>
      </c>
      <c r="AM18">
        <v>327</v>
      </c>
      <c r="AN18">
        <v>2623</v>
      </c>
      <c r="AO18">
        <v>332</v>
      </c>
      <c r="AP18">
        <v>1177</v>
      </c>
      <c r="AQ18">
        <v>103</v>
      </c>
      <c r="AR18">
        <v>6565</v>
      </c>
      <c r="AT18">
        <v>7347</v>
      </c>
      <c r="AU18">
        <v>2677</v>
      </c>
      <c r="AV18">
        <v>454</v>
      </c>
      <c r="AW18">
        <v>3709</v>
      </c>
      <c r="AX18">
        <v>346</v>
      </c>
      <c r="AY18">
        <v>1177</v>
      </c>
      <c r="AZ18">
        <v>103</v>
      </c>
      <c r="BA18">
        <v>15813</v>
      </c>
      <c r="BC18" s="47" t="s">
        <v>91</v>
      </c>
      <c r="BD18">
        <v>452</v>
      </c>
      <c r="BE18">
        <v>303</v>
      </c>
      <c r="BF18">
        <v>191</v>
      </c>
      <c r="BG18">
        <v>64</v>
      </c>
      <c r="BH18">
        <v>111</v>
      </c>
      <c r="BI18">
        <v>669</v>
      </c>
      <c r="BK18">
        <v>378</v>
      </c>
      <c r="BL18">
        <v>49</v>
      </c>
      <c r="BM18">
        <v>108</v>
      </c>
      <c r="BN18">
        <v>885</v>
      </c>
      <c r="BO18">
        <v>274</v>
      </c>
      <c r="BP18">
        <v>0</v>
      </c>
      <c r="BQ18">
        <v>1694</v>
      </c>
      <c r="BR18">
        <v>0</v>
      </c>
      <c r="BT18">
        <v>1437</v>
      </c>
      <c r="BU18">
        <v>108</v>
      </c>
      <c r="BV18">
        <v>907</v>
      </c>
      <c r="BW18">
        <v>363</v>
      </c>
      <c r="BX18">
        <v>0</v>
      </c>
      <c r="BY18">
        <v>2363</v>
      </c>
      <c r="BZ18">
        <v>0</v>
      </c>
      <c r="CA18">
        <v>5178</v>
      </c>
      <c r="CC18" s="47" t="s">
        <v>91</v>
      </c>
      <c r="CD18">
        <v>11679</v>
      </c>
      <c r="CE18">
        <v>17073</v>
      </c>
      <c r="CF18">
        <v>291</v>
      </c>
      <c r="CG18">
        <v>2027</v>
      </c>
      <c r="CH18">
        <v>23165</v>
      </c>
      <c r="CI18">
        <v>88</v>
      </c>
      <c r="CK18">
        <v>7929</v>
      </c>
      <c r="CL18">
        <v>785</v>
      </c>
      <c r="CM18">
        <v>1769</v>
      </c>
      <c r="CN18">
        <v>8898</v>
      </c>
      <c r="CO18">
        <v>4138</v>
      </c>
      <c r="CP18">
        <v>439</v>
      </c>
      <c r="CQ18">
        <v>24086</v>
      </c>
      <c r="CR18">
        <v>91</v>
      </c>
      <c r="CT18">
        <v>36678</v>
      </c>
      <c r="CU18">
        <v>1076</v>
      </c>
      <c r="CV18">
        <v>3796</v>
      </c>
      <c r="CW18">
        <v>10785</v>
      </c>
      <c r="CX18">
        <v>4138</v>
      </c>
      <c r="CY18">
        <v>439</v>
      </c>
      <c r="CZ18">
        <v>20</v>
      </c>
      <c r="DA18">
        <v>56932</v>
      </c>
    </row>
    <row r="19" spans="2:105" x14ac:dyDescent="0.3">
      <c r="B19" s="47" t="s">
        <v>92</v>
      </c>
      <c r="C19" s="1">
        <v>205</v>
      </c>
      <c r="D19">
        <v>379</v>
      </c>
      <c r="E19">
        <v>78</v>
      </c>
      <c r="F19">
        <v>0</v>
      </c>
      <c r="G19">
        <v>159</v>
      </c>
      <c r="H19">
        <v>616</v>
      </c>
      <c r="J19">
        <v>300</v>
      </c>
      <c r="K19">
        <v>85</v>
      </c>
      <c r="L19">
        <v>20</v>
      </c>
      <c r="M19">
        <v>283</v>
      </c>
      <c r="N19">
        <v>74</v>
      </c>
      <c r="O19">
        <v>75</v>
      </c>
      <c r="P19">
        <v>0</v>
      </c>
      <c r="Q19">
        <v>837</v>
      </c>
      <c r="S19">
        <v>884</v>
      </c>
      <c r="T19">
        <v>163</v>
      </c>
      <c r="U19">
        <v>20</v>
      </c>
      <c r="V19">
        <v>442</v>
      </c>
      <c r="W19">
        <v>74</v>
      </c>
      <c r="X19">
        <v>75</v>
      </c>
      <c r="Y19">
        <v>0</v>
      </c>
      <c r="Z19">
        <v>1658</v>
      </c>
      <c r="AC19" s="47" t="s">
        <v>92</v>
      </c>
      <c r="AD19" s="1">
        <v>3139</v>
      </c>
      <c r="AE19">
        <v>3187</v>
      </c>
      <c r="AF19">
        <v>1042</v>
      </c>
      <c r="AG19">
        <v>0</v>
      </c>
      <c r="AH19">
        <v>993</v>
      </c>
      <c r="AI19">
        <v>5222</v>
      </c>
      <c r="AK19">
        <v>528</v>
      </c>
      <c r="AL19">
        <v>1332</v>
      </c>
      <c r="AM19">
        <v>151</v>
      </c>
      <c r="AN19">
        <v>1613</v>
      </c>
      <c r="AO19">
        <v>285</v>
      </c>
      <c r="AP19">
        <v>1065</v>
      </c>
      <c r="AQ19">
        <v>94</v>
      </c>
      <c r="AR19">
        <v>5068</v>
      </c>
      <c r="AT19">
        <v>6854</v>
      </c>
      <c r="AU19">
        <v>2374</v>
      </c>
      <c r="AV19">
        <v>151</v>
      </c>
      <c r="AW19">
        <v>2589</v>
      </c>
      <c r="AX19">
        <v>285</v>
      </c>
      <c r="AY19">
        <v>1082</v>
      </c>
      <c r="AZ19">
        <v>94</v>
      </c>
      <c r="BA19">
        <v>13429</v>
      </c>
      <c r="BC19" s="47" t="s">
        <v>92</v>
      </c>
      <c r="BD19">
        <v>379</v>
      </c>
      <c r="BE19">
        <v>610</v>
      </c>
      <c r="BF19">
        <v>109</v>
      </c>
      <c r="BG19">
        <v>0</v>
      </c>
      <c r="BH19">
        <v>127</v>
      </c>
      <c r="BI19">
        <v>846</v>
      </c>
      <c r="BK19">
        <v>390</v>
      </c>
      <c r="BL19">
        <v>29</v>
      </c>
      <c r="BM19">
        <v>18</v>
      </c>
      <c r="BN19">
        <v>258</v>
      </c>
      <c r="BO19">
        <v>134</v>
      </c>
      <c r="BP19">
        <v>0</v>
      </c>
      <c r="BQ19">
        <v>829</v>
      </c>
      <c r="BR19">
        <v>99</v>
      </c>
      <c r="BT19">
        <v>1418</v>
      </c>
      <c r="BU19">
        <v>99</v>
      </c>
      <c r="BV19">
        <v>204</v>
      </c>
      <c r="BW19">
        <v>234</v>
      </c>
      <c r="BX19">
        <v>0</v>
      </c>
      <c r="BY19">
        <v>1675</v>
      </c>
      <c r="BZ19">
        <v>0</v>
      </c>
      <c r="CA19">
        <v>3630</v>
      </c>
      <c r="CC19" s="47" t="s">
        <v>92</v>
      </c>
      <c r="CD19">
        <v>10777</v>
      </c>
      <c r="CE19">
        <v>16395</v>
      </c>
      <c r="CF19">
        <v>111</v>
      </c>
      <c r="CG19">
        <v>1419</v>
      </c>
      <c r="CH19">
        <v>21919</v>
      </c>
      <c r="CI19">
        <v>16</v>
      </c>
      <c r="CK19">
        <v>7798</v>
      </c>
      <c r="CL19">
        <v>538</v>
      </c>
      <c r="CM19">
        <v>1656</v>
      </c>
      <c r="CN19">
        <v>6540</v>
      </c>
      <c r="CO19">
        <v>3642</v>
      </c>
      <c r="CP19">
        <v>473</v>
      </c>
      <c r="CQ19">
        <v>20743</v>
      </c>
      <c r="CR19">
        <v>30</v>
      </c>
      <c r="CT19">
        <v>34956</v>
      </c>
      <c r="CU19">
        <v>649</v>
      </c>
      <c r="CV19">
        <v>3075</v>
      </c>
      <c r="CW19">
        <v>8520</v>
      </c>
      <c r="CX19">
        <v>3659</v>
      </c>
      <c r="CY19">
        <v>473</v>
      </c>
      <c r="CZ19">
        <v>40</v>
      </c>
      <c r="DA19">
        <v>51372</v>
      </c>
    </row>
    <row r="20" spans="2:105" x14ac:dyDescent="0.3">
      <c r="B20" s="47" t="s">
        <v>93</v>
      </c>
      <c r="C20" s="1">
        <v>426</v>
      </c>
      <c r="D20">
        <v>347</v>
      </c>
      <c r="E20">
        <v>103</v>
      </c>
      <c r="F20">
        <v>52</v>
      </c>
      <c r="G20">
        <v>260</v>
      </c>
      <c r="H20">
        <v>762</v>
      </c>
      <c r="J20">
        <v>144</v>
      </c>
      <c r="K20">
        <v>282</v>
      </c>
      <c r="L20">
        <v>0</v>
      </c>
      <c r="M20">
        <v>145</v>
      </c>
      <c r="N20">
        <v>35</v>
      </c>
      <c r="O20">
        <v>239</v>
      </c>
      <c r="P20">
        <v>0</v>
      </c>
      <c r="Q20">
        <v>845</v>
      </c>
      <c r="S20">
        <v>917</v>
      </c>
      <c r="T20">
        <v>385</v>
      </c>
      <c r="U20">
        <v>52</v>
      </c>
      <c r="V20">
        <v>405</v>
      </c>
      <c r="W20">
        <v>35</v>
      </c>
      <c r="X20">
        <v>239</v>
      </c>
      <c r="Y20">
        <v>0</v>
      </c>
      <c r="Z20">
        <v>2033</v>
      </c>
      <c r="AC20" s="47" t="s">
        <v>93</v>
      </c>
      <c r="AD20" s="1">
        <v>4331</v>
      </c>
      <c r="AE20">
        <v>4848</v>
      </c>
      <c r="AF20">
        <v>1365</v>
      </c>
      <c r="AG20">
        <v>67</v>
      </c>
      <c r="AH20">
        <v>1309</v>
      </c>
      <c r="AI20">
        <v>7589</v>
      </c>
      <c r="AK20">
        <v>545</v>
      </c>
      <c r="AL20">
        <v>1592</v>
      </c>
      <c r="AM20">
        <v>126</v>
      </c>
      <c r="AN20">
        <v>3016</v>
      </c>
      <c r="AO20">
        <v>513</v>
      </c>
      <c r="AP20">
        <v>2113</v>
      </c>
      <c r="AQ20">
        <v>253</v>
      </c>
      <c r="AR20">
        <v>8158</v>
      </c>
      <c r="AT20">
        <v>9724</v>
      </c>
      <c r="AU20">
        <v>2957</v>
      </c>
      <c r="AV20">
        <v>193</v>
      </c>
      <c r="AW20">
        <v>4325</v>
      </c>
      <c r="AX20">
        <v>513</v>
      </c>
      <c r="AY20">
        <v>2113</v>
      </c>
      <c r="AZ20">
        <v>253</v>
      </c>
      <c r="BA20">
        <v>20078</v>
      </c>
      <c r="BC20" s="47" t="s">
        <v>93</v>
      </c>
      <c r="BD20">
        <v>1061</v>
      </c>
      <c r="BE20">
        <v>1513</v>
      </c>
      <c r="BF20">
        <v>434</v>
      </c>
      <c r="BG20">
        <v>45</v>
      </c>
      <c r="BH20">
        <v>372</v>
      </c>
      <c r="BI20">
        <v>2364</v>
      </c>
      <c r="BK20">
        <v>846</v>
      </c>
      <c r="BL20">
        <v>29</v>
      </c>
      <c r="BM20">
        <v>154</v>
      </c>
      <c r="BN20">
        <v>809</v>
      </c>
      <c r="BO20">
        <v>279</v>
      </c>
      <c r="BP20">
        <v>0</v>
      </c>
      <c r="BQ20">
        <v>2117</v>
      </c>
      <c r="BR20">
        <v>0</v>
      </c>
      <c r="BT20">
        <v>3928</v>
      </c>
      <c r="BU20">
        <v>230</v>
      </c>
      <c r="BV20">
        <v>832</v>
      </c>
      <c r="BW20">
        <v>552</v>
      </c>
      <c r="BX20">
        <v>0</v>
      </c>
      <c r="BY20">
        <v>4481</v>
      </c>
      <c r="BZ20">
        <v>0</v>
      </c>
      <c r="CA20">
        <v>10023</v>
      </c>
      <c r="CC20" s="47" t="s">
        <v>93</v>
      </c>
      <c r="CD20">
        <v>20033</v>
      </c>
      <c r="CE20">
        <v>28606</v>
      </c>
      <c r="CF20">
        <v>159</v>
      </c>
      <c r="CG20">
        <v>2687</v>
      </c>
      <c r="CH20">
        <v>38350</v>
      </c>
      <c r="CI20">
        <v>102</v>
      </c>
      <c r="CK20">
        <v>10549</v>
      </c>
      <c r="CL20">
        <v>684</v>
      </c>
      <c r="CM20">
        <v>2801</v>
      </c>
      <c r="CN20">
        <v>12686</v>
      </c>
      <c r="CO20">
        <v>8190</v>
      </c>
      <c r="CP20">
        <v>674</v>
      </c>
      <c r="CQ20">
        <v>35820</v>
      </c>
      <c r="CR20">
        <v>193</v>
      </c>
      <c r="CT20">
        <v>59097</v>
      </c>
      <c r="CU20">
        <v>843</v>
      </c>
      <c r="CV20">
        <v>5488</v>
      </c>
      <c r="CW20">
        <v>16121</v>
      </c>
      <c r="CX20">
        <v>8204</v>
      </c>
      <c r="CY20">
        <v>674</v>
      </c>
      <c r="CZ20">
        <v>67</v>
      </c>
      <c r="DA20">
        <v>90494</v>
      </c>
    </row>
    <row r="21" spans="2:105" x14ac:dyDescent="0.3">
      <c r="B21" s="47" t="s">
        <v>94</v>
      </c>
      <c r="C21" s="1">
        <v>168</v>
      </c>
      <c r="D21">
        <v>358</v>
      </c>
      <c r="E21">
        <v>82</v>
      </c>
      <c r="F21">
        <v>0</v>
      </c>
      <c r="G21">
        <v>0</v>
      </c>
      <c r="H21">
        <v>440</v>
      </c>
      <c r="J21">
        <v>37</v>
      </c>
      <c r="K21">
        <v>155</v>
      </c>
      <c r="L21">
        <v>0</v>
      </c>
      <c r="M21">
        <v>109</v>
      </c>
      <c r="N21">
        <v>40</v>
      </c>
      <c r="O21">
        <v>181</v>
      </c>
      <c r="P21">
        <v>0</v>
      </c>
      <c r="Q21">
        <v>522</v>
      </c>
      <c r="S21">
        <v>563</v>
      </c>
      <c r="T21">
        <v>237</v>
      </c>
      <c r="U21">
        <v>0</v>
      </c>
      <c r="V21">
        <v>109</v>
      </c>
      <c r="W21">
        <v>40</v>
      </c>
      <c r="X21">
        <v>181</v>
      </c>
      <c r="Y21">
        <v>0</v>
      </c>
      <c r="Z21">
        <v>1130</v>
      </c>
      <c r="AC21" s="47" t="s">
        <v>94</v>
      </c>
      <c r="AD21" s="1">
        <v>4664</v>
      </c>
      <c r="AE21">
        <v>5524</v>
      </c>
      <c r="AF21">
        <v>1246</v>
      </c>
      <c r="AG21">
        <v>47</v>
      </c>
      <c r="AH21">
        <v>1111</v>
      </c>
      <c r="AI21">
        <v>7928</v>
      </c>
      <c r="AK21">
        <v>181</v>
      </c>
      <c r="AL21">
        <v>1799</v>
      </c>
      <c r="AM21">
        <v>98</v>
      </c>
      <c r="AN21">
        <v>2726</v>
      </c>
      <c r="AO21">
        <v>394</v>
      </c>
      <c r="AP21">
        <v>2156</v>
      </c>
      <c r="AQ21">
        <v>138</v>
      </c>
      <c r="AR21">
        <v>7492</v>
      </c>
      <c r="AT21">
        <v>10369</v>
      </c>
      <c r="AU21">
        <v>3045</v>
      </c>
      <c r="AV21">
        <v>145</v>
      </c>
      <c r="AW21">
        <v>3801</v>
      </c>
      <c r="AX21">
        <v>430</v>
      </c>
      <c r="AY21">
        <v>2156</v>
      </c>
      <c r="AZ21">
        <v>138</v>
      </c>
      <c r="BA21">
        <v>20084</v>
      </c>
      <c r="BC21" s="47" t="s">
        <v>94</v>
      </c>
      <c r="BD21">
        <v>929</v>
      </c>
      <c r="BE21">
        <v>896</v>
      </c>
      <c r="BF21">
        <v>287</v>
      </c>
      <c r="BG21">
        <v>0</v>
      </c>
      <c r="BH21">
        <v>219</v>
      </c>
      <c r="BI21">
        <v>1402</v>
      </c>
      <c r="BK21">
        <v>296</v>
      </c>
      <c r="BL21">
        <v>0</v>
      </c>
      <c r="BM21">
        <v>107</v>
      </c>
      <c r="BN21">
        <v>897</v>
      </c>
      <c r="BO21">
        <v>505</v>
      </c>
      <c r="BP21">
        <v>17</v>
      </c>
      <c r="BQ21">
        <v>1839</v>
      </c>
      <c r="BR21">
        <v>0</v>
      </c>
      <c r="BT21">
        <v>2408</v>
      </c>
      <c r="BU21">
        <v>107</v>
      </c>
      <c r="BV21">
        <v>941</v>
      </c>
      <c r="BW21">
        <v>680</v>
      </c>
      <c r="BX21">
        <v>17</v>
      </c>
      <c r="BY21">
        <v>3224</v>
      </c>
      <c r="BZ21">
        <v>0</v>
      </c>
      <c r="CA21">
        <v>7377</v>
      </c>
      <c r="CC21" s="47" t="s">
        <v>94</v>
      </c>
      <c r="CD21">
        <v>22042</v>
      </c>
      <c r="CE21">
        <v>31982</v>
      </c>
      <c r="CF21">
        <v>118</v>
      </c>
      <c r="CG21">
        <v>1680</v>
      </c>
      <c r="CH21">
        <v>40928</v>
      </c>
      <c r="CI21">
        <v>46</v>
      </c>
      <c r="CK21">
        <v>8413</v>
      </c>
      <c r="CL21">
        <v>360</v>
      </c>
      <c r="CM21">
        <v>1953</v>
      </c>
      <c r="CN21">
        <v>12800</v>
      </c>
      <c r="CO21">
        <v>10852</v>
      </c>
      <c r="CP21">
        <v>837</v>
      </c>
      <c r="CQ21">
        <v>35471</v>
      </c>
      <c r="CR21">
        <v>46</v>
      </c>
      <c r="CT21">
        <v>62437</v>
      </c>
      <c r="CU21">
        <v>478</v>
      </c>
      <c r="CV21">
        <v>3633</v>
      </c>
      <c r="CW21">
        <v>16305</v>
      </c>
      <c r="CX21">
        <v>10921</v>
      </c>
      <c r="CY21">
        <v>837</v>
      </c>
      <c r="CZ21">
        <v>105</v>
      </c>
      <c r="DA21">
        <v>94716</v>
      </c>
    </row>
    <row r="22" spans="2:105" x14ac:dyDescent="0.3">
      <c r="B22" s="14" t="s">
        <v>129</v>
      </c>
      <c r="C22" s="62"/>
      <c r="AC22" s="14" t="s">
        <v>129</v>
      </c>
      <c r="AD22" s="62"/>
      <c r="BC22" s="14" t="s">
        <v>129</v>
      </c>
      <c r="BD22"/>
      <c r="CC22" s="14" t="s">
        <v>129</v>
      </c>
      <c r="CD22"/>
    </row>
    <row r="23" spans="2:105" x14ac:dyDescent="0.3">
      <c r="B23" s="47" t="s">
        <v>77</v>
      </c>
      <c r="C23" s="1">
        <v>0</v>
      </c>
      <c r="D23">
        <v>256</v>
      </c>
      <c r="E23">
        <v>47</v>
      </c>
      <c r="F23">
        <v>52</v>
      </c>
      <c r="G23">
        <v>34</v>
      </c>
      <c r="H23">
        <v>389</v>
      </c>
      <c r="J23">
        <v>729</v>
      </c>
      <c r="K23">
        <v>416</v>
      </c>
      <c r="L23">
        <v>0</v>
      </c>
      <c r="M23">
        <v>303</v>
      </c>
      <c r="N23">
        <v>90</v>
      </c>
      <c r="O23">
        <v>39</v>
      </c>
      <c r="P23">
        <v>0</v>
      </c>
      <c r="Q23">
        <v>1577</v>
      </c>
      <c r="S23">
        <v>985</v>
      </c>
      <c r="T23">
        <v>463</v>
      </c>
      <c r="U23">
        <v>52</v>
      </c>
      <c r="V23">
        <v>337</v>
      </c>
      <c r="W23">
        <v>90</v>
      </c>
      <c r="X23">
        <v>39</v>
      </c>
      <c r="Y23">
        <v>0</v>
      </c>
      <c r="Z23">
        <v>1966</v>
      </c>
      <c r="AC23" s="47" t="s">
        <v>77</v>
      </c>
      <c r="AD23" s="1"/>
      <c r="AE23">
        <v>519</v>
      </c>
      <c r="AF23">
        <v>200</v>
      </c>
      <c r="AG23">
        <v>52</v>
      </c>
      <c r="AH23">
        <v>106</v>
      </c>
      <c r="AI23">
        <v>877</v>
      </c>
      <c r="AK23">
        <v>1752</v>
      </c>
      <c r="AL23">
        <v>1554</v>
      </c>
      <c r="AM23">
        <v>231</v>
      </c>
      <c r="AN23">
        <v>1386</v>
      </c>
      <c r="AO23">
        <v>107</v>
      </c>
      <c r="AP23">
        <v>150</v>
      </c>
      <c r="AQ23">
        <v>0</v>
      </c>
      <c r="AR23">
        <v>5180</v>
      </c>
      <c r="AT23">
        <v>2271</v>
      </c>
      <c r="AU23">
        <v>1754</v>
      </c>
      <c r="AV23">
        <v>283</v>
      </c>
      <c r="AW23">
        <v>1492</v>
      </c>
      <c r="AX23">
        <v>107</v>
      </c>
      <c r="AY23">
        <v>150</v>
      </c>
      <c r="AZ23">
        <v>0</v>
      </c>
      <c r="BA23">
        <v>6057</v>
      </c>
      <c r="BC23" s="47" t="s">
        <v>77</v>
      </c>
      <c r="BD23"/>
      <c r="BE23">
        <v>0</v>
      </c>
      <c r="BF23">
        <v>0</v>
      </c>
      <c r="BG23">
        <v>0</v>
      </c>
      <c r="BH23">
        <v>0</v>
      </c>
      <c r="BI23">
        <v>0</v>
      </c>
      <c r="BK23">
        <v>51</v>
      </c>
      <c r="BL23">
        <v>296</v>
      </c>
      <c r="BM23">
        <v>51</v>
      </c>
      <c r="BN23">
        <v>215</v>
      </c>
      <c r="BO23">
        <v>85</v>
      </c>
      <c r="BP23">
        <v>0</v>
      </c>
      <c r="BQ23">
        <v>0</v>
      </c>
      <c r="BR23">
        <v>698</v>
      </c>
      <c r="BT23">
        <v>51</v>
      </c>
      <c r="BU23">
        <v>296</v>
      </c>
      <c r="BV23">
        <v>51</v>
      </c>
      <c r="BW23">
        <v>215</v>
      </c>
      <c r="BX23">
        <v>85</v>
      </c>
      <c r="BY23">
        <v>0</v>
      </c>
      <c r="BZ23">
        <v>0</v>
      </c>
      <c r="CA23">
        <v>698</v>
      </c>
      <c r="CC23" s="47" t="s">
        <v>77</v>
      </c>
      <c r="CD23"/>
      <c r="CE23">
        <v>1626</v>
      </c>
      <c r="CF23">
        <v>514</v>
      </c>
      <c r="CG23">
        <v>52</v>
      </c>
      <c r="CH23">
        <v>303</v>
      </c>
      <c r="CI23">
        <v>2495</v>
      </c>
      <c r="CK23">
        <v>3537</v>
      </c>
      <c r="CL23">
        <v>5615</v>
      </c>
      <c r="CM23">
        <v>702</v>
      </c>
      <c r="CN23">
        <v>4901</v>
      </c>
      <c r="CO23">
        <v>670</v>
      </c>
      <c r="CP23">
        <v>442</v>
      </c>
      <c r="CQ23">
        <v>201</v>
      </c>
      <c r="CR23">
        <v>16068</v>
      </c>
      <c r="CT23">
        <v>5163</v>
      </c>
      <c r="CU23">
        <v>6129</v>
      </c>
      <c r="CV23">
        <v>754</v>
      </c>
      <c r="CW23">
        <v>5204</v>
      </c>
      <c r="CX23">
        <v>670</v>
      </c>
      <c r="CY23">
        <v>442</v>
      </c>
      <c r="CZ23">
        <v>201</v>
      </c>
      <c r="DA23">
        <v>18563</v>
      </c>
    </row>
    <row r="24" spans="2:105" x14ac:dyDescent="0.3">
      <c r="B24" s="47" t="s">
        <v>105</v>
      </c>
      <c r="C24" s="1">
        <v>0</v>
      </c>
      <c r="D24">
        <v>190</v>
      </c>
      <c r="E24">
        <v>47</v>
      </c>
      <c r="F24">
        <v>52</v>
      </c>
      <c r="G24">
        <v>34</v>
      </c>
      <c r="H24">
        <v>323</v>
      </c>
      <c r="J24">
        <v>729</v>
      </c>
      <c r="K24">
        <v>387</v>
      </c>
      <c r="L24">
        <v>0</v>
      </c>
      <c r="M24">
        <v>303</v>
      </c>
      <c r="N24">
        <v>90</v>
      </c>
      <c r="O24">
        <v>39</v>
      </c>
      <c r="P24">
        <v>0</v>
      </c>
      <c r="Q24">
        <v>1548</v>
      </c>
      <c r="S24">
        <v>919</v>
      </c>
      <c r="T24">
        <v>434</v>
      </c>
      <c r="U24">
        <v>52</v>
      </c>
      <c r="V24">
        <v>337</v>
      </c>
      <c r="W24">
        <v>90</v>
      </c>
      <c r="X24">
        <v>39</v>
      </c>
      <c r="Y24">
        <v>0</v>
      </c>
      <c r="Z24">
        <v>1871</v>
      </c>
      <c r="AC24" s="47" t="s">
        <v>105</v>
      </c>
      <c r="AD24" s="1"/>
      <c r="AE24">
        <v>409</v>
      </c>
      <c r="AF24">
        <v>200</v>
      </c>
      <c r="AG24">
        <v>52</v>
      </c>
      <c r="AH24">
        <v>106</v>
      </c>
      <c r="AI24">
        <v>767</v>
      </c>
      <c r="AK24">
        <v>1615</v>
      </c>
      <c r="AL24">
        <v>1314</v>
      </c>
      <c r="AM24">
        <v>231</v>
      </c>
      <c r="AN24">
        <v>1167</v>
      </c>
      <c r="AO24">
        <v>107</v>
      </c>
      <c r="AP24">
        <v>150</v>
      </c>
      <c r="AQ24">
        <v>0</v>
      </c>
      <c r="AR24">
        <v>4584</v>
      </c>
      <c r="AT24">
        <v>2024</v>
      </c>
      <c r="AU24">
        <v>1514</v>
      </c>
      <c r="AV24">
        <v>283</v>
      </c>
      <c r="AW24">
        <v>1273</v>
      </c>
      <c r="AX24">
        <v>107</v>
      </c>
      <c r="AY24">
        <v>150</v>
      </c>
      <c r="AZ24">
        <v>0</v>
      </c>
      <c r="BA24">
        <v>5351</v>
      </c>
      <c r="BC24" s="47" t="s">
        <v>105</v>
      </c>
      <c r="BD24"/>
      <c r="BE24">
        <v>0</v>
      </c>
      <c r="BF24">
        <v>0</v>
      </c>
      <c r="BG24">
        <v>0</v>
      </c>
      <c r="BH24">
        <v>0</v>
      </c>
      <c r="BI24">
        <v>0</v>
      </c>
      <c r="BK24">
        <v>51</v>
      </c>
      <c r="BL24">
        <v>267</v>
      </c>
      <c r="BM24">
        <v>51</v>
      </c>
      <c r="BN24">
        <v>215</v>
      </c>
      <c r="BO24">
        <v>85</v>
      </c>
      <c r="BP24">
        <v>0</v>
      </c>
      <c r="BQ24">
        <v>0</v>
      </c>
      <c r="BR24">
        <v>669</v>
      </c>
      <c r="BT24">
        <v>51</v>
      </c>
      <c r="BU24">
        <v>267</v>
      </c>
      <c r="BV24">
        <v>51</v>
      </c>
      <c r="BW24">
        <v>215</v>
      </c>
      <c r="BX24">
        <v>85</v>
      </c>
      <c r="BY24">
        <v>0</v>
      </c>
      <c r="BZ24">
        <v>0</v>
      </c>
      <c r="CA24">
        <v>669</v>
      </c>
      <c r="CC24" s="47" t="s">
        <v>105</v>
      </c>
      <c r="CD24"/>
      <c r="CE24">
        <v>1459</v>
      </c>
      <c r="CF24">
        <v>499</v>
      </c>
      <c r="CG24">
        <v>52</v>
      </c>
      <c r="CH24">
        <v>303</v>
      </c>
      <c r="CI24">
        <v>2313</v>
      </c>
      <c r="CK24">
        <v>3193</v>
      </c>
      <c r="CL24">
        <v>4565</v>
      </c>
      <c r="CM24">
        <v>667</v>
      </c>
      <c r="CN24">
        <v>4348</v>
      </c>
      <c r="CO24">
        <v>610</v>
      </c>
      <c r="CP24">
        <v>392</v>
      </c>
      <c r="CQ24">
        <v>158</v>
      </c>
      <c r="CR24">
        <v>13933</v>
      </c>
      <c r="CT24">
        <v>4652</v>
      </c>
      <c r="CU24">
        <v>5064</v>
      </c>
      <c r="CV24">
        <v>719</v>
      </c>
      <c r="CW24">
        <v>4651</v>
      </c>
      <c r="CX24">
        <v>610</v>
      </c>
      <c r="CY24">
        <v>392</v>
      </c>
      <c r="CZ24">
        <v>158</v>
      </c>
      <c r="DA24">
        <v>16246</v>
      </c>
    </row>
    <row r="25" spans="2:105" x14ac:dyDescent="0.3">
      <c r="B25" s="14" t="s">
        <v>130</v>
      </c>
      <c r="C25" s="62"/>
      <c r="AC25" s="14" t="s">
        <v>130</v>
      </c>
      <c r="AD25" s="62"/>
      <c r="BC25" s="14" t="s">
        <v>130</v>
      </c>
      <c r="BD25"/>
      <c r="CC25" s="14" t="s">
        <v>130</v>
      </c>
      <c r="CD25"/>
    </row>
    <row r="26" spans="2:105" x14ac:dyDescent="0.3">
      <c r="B26" s="47" t="s">
        <v>95</v>
      </c>
      <c r="C26" s="1">
        <v>901</v>
      </c>
      <c r="D26">
        <v>1518</v>
      </c>
      <c r="E26">
        <v>394</v>
      </c>
      <c r="F26">
        <v>89</v>
      </c>
      <c r="G26">
        <v>240</v>
      </c>
      <c r="H26">
        <v>2241</v>
      </c>
      <c r="J26">
        <v>139</v>
      </c>
      <c r="K26">
        <v>398</v>
      </c>
      <c r="L26">
        <v>31</v>
      </c>
      <c r="M26">
        <v>508</v>
      </c>
      <c r="N26">
        <v>157</v>
      </c>
      <c r="O26">
        <v>324</v>
      </c>
      <c r="P26">
        <v>0</v>
      </c>
      <c r="Q26">
        <v>1557</v>
      </c>
      <c r="S26">
        <v>2558</v>
      </c>
      <c r="T26">
        <v>792</v>
      </c>
      <c r="U26">
        <v>120</v>
      </c>
      <c r="V26">
        <v>748</v>
      </c>
      <c r="W26">
        <v>157</v>
      </c>
      <c r="X26">
        <v>324</v>
      </c>
      <c r="Y26">
        <v>0</v>
      </c>
      <c r="Z26">
        <v>4699</v>
      </c>
      <c r="AC26" s="47" t="s">
        <v>95</v>
      </c>
      <c r="AD26" s="1">
        <v>13562</v>
      </c>
      <c r="AE26">
        <v>15188</v>
      </c>
      <c r="AF26">
        <v>3808</v>
      </c>
      <c r="AG26">
        <v>244</v>
      </c>
      <c r="AH26">
        <v>3400</v>
      </c>
      <c r="AI26">
        <v>22640</v>
      </c>
      <c r="AK26">
        <v>916</v>
      </c>
      <c r="AL26">
        <v>3801</v>
      </c>
      <c r="AM26">
        <v>207</v>
      </c>
      <c r="AN26">
        <v>7088</v>
      </c>
      <c r="AO26">
        <v>1064</v>
      </c>
      <c r="AP26">
        <v>3830</v>
      </c>
      <c r="AQ26">
        <v>290</v>
      </c>
      <c r="AR26">
        <v>17196</v>
      </c>
      <c r="AT26">
        <v>29666</v>
      </c>
      <c r="AU26">
        <v>7609</v>
      </c>
      <c r="AV26">
        <v>451</v>
      </c>
      <c r="AW26">
        <v>10452</v>
      </c>
      <c r="AX26">
        <v>1100</v>
      </c>
      <c r="AY26">
        <v>3830</v>
      </c>
      <c r="AZ26">
        <v>290</v>
      </c>
      <c r="BA26">
        <v>53398</v>
      </c>
      <c r="BC26" s="47" t="s">
        <v>95</v>
      </c>
      <c r="BD26">
        <v>2763</v>
      </c>
      <c r="BE26">
        <v>3000</v>
      </c>
      <c r="BF26">
        <v>840</v>
      </c>
      <c r="BG26">
        <v>45</v>
      </c>
      <c r="BH26">
        <v>739</v>
      </c>
      <c r="BI26">
        <v>4624</v>
      </c>
      <c r="BK26">
        <v>288</v>
      </c>
      <c r="BL26">
        <v>1321</v>
      </c>
      <c r="BM26">
        <v>77</v>
      </c>
      <c r="BN26">
        <v>1610</v>
      </c>
      <c r="BO26">
        <v>427</v>
      </c>
      <c r="BP26">
        <v>813</v>
      </c>
      <c r="BQ26">
        <v>813</v>
      </c>
      <c r="BR26">
        <v>4536</v>
      </c>
      <c r="BT26">
        <v>6051</v>
      </c>
      <c r="BU26">
        <v>2161</v>
      </c>
      <c r="BV26">
        <v>122</v>
      </c>
      <c r="BW26">
        <v>2289</v>
      </c>
      <c r="BX26">
        <v>487</v>
      </c>
      <c r="BY26">
        <v>813</v>
      </c>
      <c r="BZ26">
        <v>0</v>
      </c>
      <c r="CA26">
        <v>11923</v>
      </c>
      <c r="CC26" s="47" t="s">
        <v>95</v>
      </c>
      <c r="CD26">
        <v>61634</v>
      </c>
      <c r="CE26">
        <v>66019</v>
      </c>
      <c r="CF26">
        <v>16915</v>
      </c>
      <c r="CG26">
        <v>616</v>
      </c>
      <c r="CH26">
        <v>15308</v>
      </c>
      <c r="CI26">
        <v>98858</v>
      </c>
      <c r="CK26">
        <v>4848</v>
      </c>
      <c r="CL26">
        <v>19577</v>
      </c>
      <c r="CM26">
        <v>1155</v>
      </c>
      <c r="CN26">
        <v>31001</v>
      </c>
      <c r="CO26">
        <v>4652</v>
      </c>
      <c r="CP26">
        <v>17514</v>
      </c>
      <c r="CQ26">
        <v>1432</v>
      </c>
      <c r="CR26">
        <v>80179</v>
      </c>
      <c r="CT26">
        <v>132501</v>
      </c>
      <c r="CU26">
        <v>36492</v>
      </c>
      <c r="CV26">
        <v>1771</v>
      </c>
      <c r="CW26">
        <v>46007</v>
      </c>
      <c r="CX26">
        <v>4872</v>
      </c>
      <c r="CY26">
        <v>17596</v>
      </c>
      <c r="CZ26">
        <v>1432</v>
      </c>
      <c r="DA26">
        <v>240671</v>
      </c>
    </row>
    <row r="27" spans="2:105" x14ac:dyDescent="0.3">
      <c r="B27" s="47" t="s">
        <v>96</v>
      </c>
      <c r="C27" s="1">
        <v>155</v>
      </c>
      <c r="D27">
        <v>514</v>
      </c>
      <c r="E27">
        <v>18</v>
      </c>
      <c r="F27">
        <v>0</v>
      </c>
      <c r="G27">
        <v>79</v>
      </c>
      <c r="H27">
        <v>611</v>
      </c>
      <c r="J27">
        <v>756</v>
      </c>
      <c r="K27">
        <v>131</v>
      </c>
      <c r="L27">
        <v>0</v>
      </c>
      <c r="M27">
        <v>141</v>
      </c>
      <c r="N27">
        <v>0</v>
      </c>
      <c r="O27">
        <v>16</v>
      </c>
      <c r="P27">
        <v>0</v>
      </c>
      <c r="Q27">
        <v>1044</v>
      </c>
      <c r="S27">
        <v>1425</v>
      </c>
      <c r="T27">
        <v>149</v>
      </c>
      <c r="U27">
        <v>0</v>
      </c>
      <c r="V27">
        <v>220</v>
      </c>
      <c r="W27">
        <v>0</v>
      </c>
      <c r="X27">
        <v>16</v>
      </c>
      <c r="Y27">
        <v>0</v>
      </c>
      <c r="Z27">
        <v>1810</v>
      </c>
      <c r="AC27" s="47" t="s">
        <v>96</v>
      </c>
      <c r="AD27" s="1">
        <v>1618</v>
      </c>
      <c r="AE27">
        <v>1983</v>
      </c>
      <c r="AF27">
        <v>436</v>
      </c>
      <c r="AG27">
        <v>0</v>
      </c>
      <c r="AH27">
        <v>610</v>
      </c>
      <c r="AI27">
        <v>3029</v>
      </c>
      <c r="AK27">
        <v>1626</v>
      </c>
      <c r="AL27">
        <v>995</v>
      </c>
      <c r="AM27">
        <v>186</v>
      </c>
      <c r="AN27">
        <v>1369</v>
      </c>
      <c r="AO27">
        <v>198</v>
      </c>
      <c r="AP27">
        <v>217</v>
      </c>
      <c r="AQ27">
        <v>31</v>
      </c>
      <c r="AR27">
        <v>4622</v>
      </c>
      <c r="AT27">
        <v>5227</v>
      </c>
      <c r="AU27">
        <v>1431</v>
      </c>
      <c r="AV27">
        <v>186</v>
      </c>
      <c r="AW27">
        <v>1962</v>
      </c>
      <c r="AX27">
        <v>198</v>
      </c>
      <c r="AY27">
        <v>234</v>
      </c>
      <c r="AZ27">
        <v>31</v>
      </c>
      <c r="BA27">
        <v>9269</v>
      </c>
      <c r="BC27" s="47" t="s">
        <v>96</v>
      </c>
      <c r="BD27">
        <v>231</v>
      </c>
      <c r="BE27">
        <v>350</v>
      </c>
      <c r="BF27">
        <v>148</v>
      </c>
      <c r="BG27">
        <v>64</v>
      </c>
      <c r="BH27">
        <v>0</v>
      </c>
      <c r="BI27">
        <v>562</v>
      </c>
      <c r="BK27">
        <v>59</v>
      </c>
      <c r="BL27">
        <v>125</v>
      </c>
      <c r="BM27">
        <v>29</v>
      </c>
      <c r="BN27">
        <v>126</v>
      </c>
      <c r="BO27">
        <v>64</v>
      </c>
      <c r="BP27">
        <v>0</v>
      </c>
      <c r="BQ27">
        <v>0</v>
      </c>
      <c r="BR27">
        <v>403</v>
      </c>
      <c r="BT27">
        <v>640</v>
      </c>
      <c r="BU27">
        <v>273</v>
      </c>
      <c r="BV27">
        <v>93</v>
      </c>
      <c r="BW27">
        <v>126</v>
      </c>
      <c r="BX27">
        <v>64</v>
      </c>
      <c r="BY27">
        <v>0</v>
      </c>
      <c r="BZ27">
        <v>0</v>
      </c>
      <c r="CA27">
        <v>1196</v>
      </c>
      <c r="CC27" s="47" t="s">
        <v>96</v>
      </c>
      <c r="CD27">
        <v>6264</v>
      </c>
      <c r="CE27">
        <v>7554</v>
      </c>
      <c r="CF27">
        <v>2412</v>
      </c>
      <c r="CG27">
        <v>81</v>
      </c>
      <c r="CH27">
        <v>1734</v>
      </c>
      <c r="CI27">
        <v>11781</v>
      </c>
      <c r="CK27">
        <v>2776</v>
      </c>
      <c r="CL27">
        <v>5074</v>
      </c>
      <c r="CM27">
        <v>425</v>
      </c>
      <c r="CN27">
        <v>4694</v>
      </c>
      <c r="CO27">
        <v>493</v>
      </c>
      <c r="CP27">
        <v>1274</v>
      </c>
      <c r="CQ27">
        <v>141</v>
      </c>
      <c r="CR27">
        <v>14877</v>
      </c>
      <c r="CT27">
        <v>16594</v>
      </c>
      <c r="CU27">
        <v>7486</v>
      </c>
      <c r="CV27">
        <v>506</v>
      </c>
      <c r="CW27">
        <v>6411</v>
      </c>
      <c r="CX27">
        <v>493</v>
      </c>
      <c r="CY27">
        <v>1291</v>
      </c>
      <c r="CZ27">
        <v>141</v>
      </c>
      <c r="DA27">
        <v>32922</v>
      </c>
    </row>
    <row r="28" spans="2:105" x14ac:dyDescent="0.3">
      <c r="B28" s="47" t="s">
        <v>97</v>
      </c>
      <c r="C28" s="1">
        <v>2207</v>
      </c>
      <c r="D28">
        <v>2850</v>
      </c>
      <c r="E28">
        <v>723</v>
      </c>
      <c r="F28">
        <v>57</v>
      </c>
      <c r="G28">
        <v>723</v>
      </c>
      <c r="H28">
        <v>4353</v>
      </c>
      <c r="J28">
        <v>758</v>
      </c>
      <c r="K28">
        <v>898</v>
      </c>
      <c r="L28">
        <v>115</v>
      </c>
      <c r="M28">
        <v>1217</v>
      </c>
      <c r="N28">
        <v>81</v>
      </c>
      <c r="O28">
        <v>211</v>
      </c>
      <c r="P28">
        <v>0</v>
      </c>
      <c r="Q28">
        <v>3280</v>
      </c>
      <c r="S28">
        <v>5815</v>
      </c>
      <c r="T28">
        <v>1621</v>
      </c>
      <c r="U28">
        <v>172</v>
      </c>
      <c r="V28">
        <v>1940</v>
      </c>
      <c r="W28">
        <v>81</v>
      </c>
      <c r="X28">
        <v>211</v>
      </c>
      <c r="Y28">
        <v>0</v>
      </c>
      <c r="Z28">
        <v>9840</v>
      </c>
      <c r="AC28" s="47" t="s">
        <v>97</v>
      </c>
      <c r="AD28" s="1">
        <v>7617</v>
      </c>
      <c r="AE28">
        <v>9937</v>
      </c>
      <c r="AF28">
        <v>2520</v>
      </c>
      <c r="AG28">
        <v>105</v>
      </c>
      <c r="AH28">
        <v>1777</v>
      </c>
      <c r="AI28">
        <v>14339</v>
      </c>
      <c r="AK28">
        <v>2161</v>
      </c>
      <c r="AL28">
        <v>3583</v>
      </c>
      <c r="AM28">
        <v>618</v>
      </c>
      <c r="AN28">
        <v>4375</v>
      </c>
      <c r="AO28">
        <v>479</v>
      </c>
      <c r="AP28">
        <v>1348</v>
      </c>
      <c r="AQ28">
        <v>60</v>
      </c>
      <c r="AR28">
        <v>12624</v>
      </c>
      <c r="AT28">
        <v>19715</v>
      </c>
      <c r="AU28">
        <v>6103</v>
      </c>
      <c r="AV28">
        <v>723</v>
      </c>
      <c r="AW28">
        <v>6138</v>
      </c>
      <c r="AX28">
        <v>493</v>
      </c>
      <c r="AY28">
        <v>1348</v>
      </c>
      <c r="AZ28">
        <v>60</v>
      </c>
      <c r="BA28">
        <v>34580</v>
      </c>
      <c r="BC28" s="47" t="s">
        <v>97</v>
      </c>
      <c r="BD28">
        <v>451</v>
      </c>
      <c r="BE28">
        <v>789</v>
      </c>
      <c r="BF28">
        <v>178</v>
      </c>
      <c r="BG28">
        <v>0</v>
      </c>
      <c r="BH28">
        <v>113</v>
      </c>
      <c r="BI28">
        <v>1080</v>
      </c>
      <c r="BK28">
        <v>166</v>
      </c>
      <c r="BL28">
        <v>221</v>
      </c>
      <c r="BM28">
        <v>0</v>
      </c>
      <c r="BN28">
        <v>160</v>
      </c>
      <c r="BO28">
        <v>63</v>
      </c>
      <c r="BP28">
        <v>132</v>
      </c>
      <c r="BQ28">
        <v>132</v>
      </c>
      <c r="BR28">
        <v>742</v>
      </c>
      <c r="BT28">
        <v>1406</v>
      </c>
      <c r="BU28">
        <v>399</v>
      </c>
      <c r="BV28">
        <v>0</v>
      </c>
      <c r="BW28">
        <v>273</v>
      </c>
      <c r="BX28">
        <v>63</v>
      </c>
      <c r="BY28">
        <v>132</v>
      </c>
      <c r="BZ28">
        <v>0</v>
      </c>
      <c r="CA28">
        <v>2273</v>
      </c>
      <c r="CC28" s="47" t="s">
        <v>97</v>
      </c>
      <c r="CD28">
        <v>24661</v>
      </c>
      <c r="CE28">
        <v>35214</v>
      </c>
      <c r="CF28">
        <v>9256</v>
      </c>
      <c r="CG28">
        <v>348</v>
      </c>
      <c r="CH28">
        <v>6726</v>
      </c>
      <c r="CI28">
        <v>51544</v>
      </c>
      <c r="CK28">
        <v>6433</v>
      </c>
      <c r="CL28">
        <v>13416</v>
      </c>
      <c r="CM28">
        <v>2121</v>
      </c>
      <c r="CN28">
        <v>15331</v>
      </c>
      <c r="CO28">
        <v>1729</v>
      </c>
      <c r="CP28">
        <v>4669</v>
      </c>
      <c r="CQ28">
        <v>372</v>
      </c>
      <c r="CR28">
        <v>44071</v>
      </c>
      <c r="CT28">
        <v>66308</v>
      </c>
      <c r="CU28">
        <v>22672</v>
      </c>
      <c r="CV28">
        <v>2469</v>
      </c>
      <c r="CW28">
        <v>21959</v>
      </c>
      <c r="CX28">
        <v>1827</v>
      </c>
      <c r="CY28">
        <v>4669</v>
      </c>
      <c r="CZ28">
        <v>372</v>
      </c>
      <c r="DA28">
        <v>120276</v>
      </c>
    </row>
    <row r="29" spans="2:105" x14ac:dyDescent="0.3">
      <c r="B29" s="47" t="s">
        <v>34</v>
      </c>
      <c r="C29" s="1">
        <v>113</v>
      </c>
      <c r="D29">
        <v>512</v>
      </c>
      <c r="E29">
        <v>287</v>
      </c>
      <c r="F29">
        <v>5</v>
      </c>
      <c r="G29">
        <v>2411</v>
      </c>
      <c r="H29">
        <v>3215</v>
      </c>
      <c r="J29">
        <v>617</v>
      </c>
      <c r="K29">
        <v>647</v>
      </c>
      <c r="L29">
        <v>64</v>
      </c>
      <c r="M29">
        <v>1971</v>
      </c>
      <c r="N29">
        <v>142</v>
      </c>
      <c r="O29">
        <v>576</v>
      </c>
      <c r="P29">
        <v>47</v>
      </c>
      <c r="Q29">
        <v>4064</v>
      </c>
      <c r="S29">
        <v>1242</v>
      </c>
      <c r="T29">
        <v>934</v>
      </c>
      <c r="U29">
        <v>69</v>
      </c>
      <c r="V29">
        <v>4382</v>
      </c>
      <c r="W29">
        <v>142</v>
      </c>
      <c r="X29">
        <v>576</v>
      </c>
      <c r="Y29">
        <v>47</v>
      </c>
      <c r="Z29">
        <v>7392</v>
      </c>
      <c r="AC29" s="47" t="s">
        <v>34</v>
      </c>
      <c r="AD29" s="1">
        <v>1072</v>
      </c>
      <c r="AE29">
        <v>1862</v>
      </c>
      <c r="AF29">
        <v>1255</v>
      </c>
      <c r="AG29">
        <v>54</v>
      </c>
      <c r="AH29">
        <v>5183</v>
      </c>
      <c r="AI29">
        <v>8354</v>
      </c>
      <c r="AK29">
        <v>2112</v>
      </c>
      <c r="AL29">
        <v>3013</v>
      </c>
      <c r="AM29">
        <v>616</v>
      </c>
      <c r="AN29">
        <v>7119</v>
      </c>
      <c r="AO29">
        <v>504</v>
      </c>
      <c r="AP29">
        <v>2980</v>
      </c>
      <c r="AQ29">
        <v>227</v>
      </c>
      <c r="AR29">
        <v>16571</v>
      </c>
      <c r="AT29">
        <v>5046</v>
      </c>
      <c r="AU29">
        <v>4268</v>
      </c>
      <c r="AV29">
        <v>670</v>
      </c>
      <c r="AW29">
        <v>12302</v>
      </c>
      <c r="AX29">
        <v>504</v>
      </c>
      <c r="AY29">
        <v>2980</v>
      </c>
      <c r="AZ29">
        <v>227</v>
      </c>
      <c r="BA29">
        <v>25997</v>
      </c>
      <c r="BC29" s="47" t="s">
        <v>34</v>
      </c>
      <c r="BD29">
        <v>138</v>
      </c>
      <c r="BE29">
        <v>138</v>
      </c>
      <c r="BF29">
        <v>1458</v>
      </c>
      <c r="BG29">
        <v>0</v>
      </c>
      <c r="BH29">
        <v>4705</v>
      </c>
      <c r="BI29">
        <v>6301</v>
      </c>
      <c r="BK29">
        <v>177</v>
      </c>
      <c r="BL29">
        <v>854</v>
      </c>
      <c r="BM29">
        <v>152</v>
      </c>
      <c r="BN29">
        <v>6335</v>
      </c>
      <c r="BO29">
        <v>299</v>
      </c>
      <c r="BP29">
        <v>675</v>
      </c>
      <c r="BQ29">
        <v>774</v>
      </c>
      <c r="BR29">
        <v>8591</v>
      </c>
      <c r="BT29">
        <v>453</v>
      </c>
      <c r="BU29">
        <v>2312</v>
      </c>
      <c r="BV29">
        <v>152</v>
      </c>
      <c r="BW29">
        <v>11040</v>
      </c>
      <c r="BX29">
        <v>299</v>
      </c>
      <c r="BY29">
        <v>675</v>
      </c>
      <c r="BZ29">
        <v>99</v>
      </c>
      <c r="CA29">
        <v>15030</v>
      </c>
      <c r="CC29" s="47" t="s">
        <v>34</v>
      </c>
      <c r="CD29">
        <v>3835</v>
      </c>
      <c r="CE29">
        <v>6832</v>
      </c>
      <c r="CF29">
        <v>9321</v>
      </c>
      <c r="CG29">
        <v>344</v>
      </c>
      <c r="CH29">
        <v>22222</v>
      </c>
      <c r="CI29">
        <v>38719</v>
      </c>
      <c r="CK29">
        <v>6857</v>
      </c>
      <c r="CL29">
        <v>14398</v>
      </c>
      <c r="CM29">
        <v>1955</v>
      </c>
      <c r="CN29">
        <v>34389</v>
      </c>
      <c r="CO29">
        <v>2743</v>
      </c>
      <c r="CP29">
        <v>10199</v>
      </c>
      <c r="CQ29">
        <v>1320</v>
      </c>
      <c r="CR29">
        <v>71861</v>
      </c>
      <c r="CT29">
        <v>17524</v>
      </c>
      <c r="CU29">
        <v>23719</v>
      </c>
      <c r="CV29">
        <v>2299</v>
      </c>
      <c r="CW29">
        <v>56611</v>
      </c>
      <c r="CX29">
        <v>2743</v>
      </c>
      <c r="CY29">
        <v>10199</v>
      </c>
      <c r="CZ29">
        <v>1320</v>
      </c>
      <c r="DA29">
        <v>114415</v>
      </c>
    </row>
    <row r="30" spans="2:105" x14ac:dyDescent="0.3">
      <c r="B30" s="47" t="s">
        <v>35</v>
      </c>
      <c r="C30" s="1">
        <v>12</v>
      </c>
      <c r="D30">
        <v>98</v>
      </c>
      <c r="E30">
        <v>113</v>
      </c>
      <c r="F30">
        <v>0</v>
      </c>
      <c r="G30">
        <v>0</v>
      </c>
      <c r="H30">
        <v>211</v>
      </c>
      <c r="J30">
        <v>9</v>
      </c>
      <c r="K30">
        <v>147</v>
      </c>
      <c r="L30">
        <v>0</v>
      </c>
      <c r="M30">
        <v>113</v>
      </c>
      <c r="N30">
        <v>37</v>
      </c>
      <c r="O30">
        <v>79</v>
      </c>
      <c r="P30">
        <v>14</v>
      </c>
      <c r="Q30">
        <v>399</v>
      </c>
      <c r="S30">
        <v>119</v>
      </c>
      <c r="T30">
        <v>260</v>
      </c>
      <c r="U30">
        <v>0</v>
      </c>
      <c r="V30">
        <v>113</v>
      </c>
      <c r="W30">
        <v>37</v>
      </c>
      <c r="X30">
        <v>79</v>
      </c>
      <c r="Y30">
        <v>14</v>
      </c>
      <c r="Z30">
        <v>622</v>
      </c>
      <c r="AC30" s="47" t="s">
        <v>35</v>
      </c>
      <c r="AD30" s="1">
        <v>57</v>
      </c>
      <c r="AE30">
        <v>183</v>
      </c>
      <c r="AF30">
        <v>185</v>
      </c>
      <c r="AG30">
        <v>0</v>
      </c>
      <c r="AH30">
        <v>161</v>
      </c>
      <c r="AI30">
        <v>529</v>
      </c>
      <c r="AK30">
        <v>195</v>
      </c>
      <c r="AL30">
        <v>531</v>
      </c>
      <c r="AM30">
        <v>69</v>
      </c>
      <c r="AN30">
        <v>2256</v>
      </c>
      <c r="AO30">
        <v>290</v>
      </c>
      <c r="AP30">
        <v>1295</v>
      </c>
      <c r="AQ30">
        <v>129</v>
      </c>
      <c r="AR30">
        <v>4765</v>
      </c>
      <c r="AT30">
        <v>435</v>
      </c>
      <c r="AU30">
        <v>716</v>
      </c>
      <c r="AV30">
        <v>69</v>
      </c>
      <c r="AW30">
        <v>2417</v>
      </c>
      <c r="AX30">
        <v>290</v>
      </c>
      <c r="AY30">
        <v>1295</v>
      </c>
      <c r="AZ30">
        <v>129</v>
      </c>
      <c r="BA30">
        <v>5351</v>
      </c>
      <c r="BC30" s="47" t="s">
        <v>35</v>
      </c>
      <c r="BD30">
        <v>24</v>
      </c>
      <c r="BE30">
        <v>5</v>
      </c>
      <c r="BF30">
        <v>0</v>
      </c>
      <c r="BG30">
        <v>0</v>
      </c>
      <c r="BH30">
        <v>127</v>
      </c>
      <c r="BI30">
        <v>132</v>
      </c>
      <c r="BK30">
        <v>0</v>
      </c>
      <c r="BL30">
        <v>121</v>
      </c>
      <c r="BM30">
        <v>0</v>
      </c>
      <c r="BN30">
        <v>1913</v>
      </c>
      <c r="BO30">
        <v>8</v>
      </c>
      <c r="BP30">
        <v>488</v>
      </c>
      <c r="BQ30">
        <v>619</v>
      </c>
      <c r="BR30">
        <v>2661</v>
      </c>
      <c r="BT30">
        <v>29</v>
      </c>
      <c r="BU30">
        <v>121</v>
      </c>
      <c r="BV30">
        <v>0</v>
      </c>
      <c r="BW30">
        <v>2040</v>
      </c>
      <c r="BX30">
        <v>8</v>
      </c>
      <c r="BY30">
        <v>488</v>
      </c>
      <c r="BZ30">
        <v>131</v>
      </c>
      <c r="CA30">
        <v>2817</v>
      </c>
      <c r="CC30" s="47" t="s">
        <v>35</v>
      </c>
      <c r="CD30">
        <v>375</v>
      </c>
      <c r="CE30">
        <v>953</v>
      </c>
      <c r="CF30">
        <v>423</v>
      </c>
      <c r="CG30">
        <v>7</v>
      </c>
      <c r="CH30">
        <v>779</v>
      </c>
      <c r="CI30">
        <v>2162</v>
      </c>
      <c r="CK30">
        <v>1074</v>
      </c>
      <c r="CL30">
        <v>2602</v>
      </c>
      <c r="CM30">
        <v>116</v>
      </c>
      <c r="CN30">
        <v>9145</v>
      </c>
      <c r="CO30">
        <v>416</v>
      </c>
      <c r="CP30">
        <v>5221</v>
      </c>
      <c r="CQ30">
        <v>704</v>
      </c>
      <c r="CR30">
        <v>19278</v>
      </c>
      <c r="CT30">
        <v>2402</v>
      </c>
      <c r="CU30">
        <v>3025</v>
      </c>
      <c r="CV30">
        <v>123</v>
      </c>
      <c r="CW30">
        <v>9924</v>
      </c>
      <c r="CX30">
        <v>416</v>
      </c>
      <c r="CY30">
        <v>5221</v>
      </c>
      <c r="CZ30">
        <v>704</v>
      </c>
      <c r="DA30">
        <v>21815</v>
      </c>
    </row>
    <row r="31" spans="2:105" x14ac:dyDescent="0.3">
      <c r="B31" s="14" t="s">
        <v>131</v>
      </c>
      <c r="C31" s="62"/>
      <c r="AC31" s="14" t="s">
        <v>131</v>
      </c>
      <c r="AD31" s="62"/>
      <c r="BC31" s="14" t="s">
        <v>131</v>
      </c>
      <c r="BD31"/>
      <c r="CC31" s="14" t="s">
        <v>131</v>
      </c>
      <c r="CD31"/>
    </row>
    <row r="32" spans="2:105" x14ac:dyDescent="0.3">
      <c r="B32" s="47" t="s">
        <v>101</v>
      </c>
      <c r="C32" s="1">
        <v>2814</v>
      </c>
      <c r="D32">
        <v>3638</v>
      </c>
      <c r="E32">
        <v>1051</v>
      </c>
      <c r="F32">
        <v>150</v>
      </c>
      <c r="G32">
        <v>3022</v>
      </c>
      <c r="H32">
        <v>7861</v>
      </c>
      <c r="J32">
        <v>1629</v>
      </c>
      <c r="K32">
        <v>1311</v>
      </c>
      <c r="L32">
        <v>117</v>
      </c>
      <c r="M32">
        <v>3361</v>
      </c>
      <c r="N32">
        <v>403</v>
      </c>
      <c r="O32">
        <v>1097</v>
      </c>
      <c r="P32">
        <v>14</v>
      </c>
      <c r="Q32">
        <v>7932</v>
      </c>
      <c r="S32">
        <v>8081</v>
      </c>
      <c r="T32">
        <v>2362</v>
      </c>
      <c r="U32">
        <v>267</v>
      </c>
      <c r="V32">
        <v>6383</v>
      </c>
      <c r="W32">
        <v>403</v>
      </c>
      <c r="X32">
        <v>1097</v>
      </c>
      <c r="Y32">
        <v>14</v>
      </c>
      <c r="Z32">
        <v>18607</v>
      </c>
      <c r="AC32" s="47" t="s">
        <v>101</v>
      </c>
      <c r="AD32" s="1">
        <v>21759</v>
      </c>
      <c r="AE32">
        <v>24949</v>
      </c>
      <c r="AF32">
        <v>7159</v>
      </c>
      <c r="AG32">
        <v>376</v>
      </c>
      <c r="AH32">
        <v>9990</v>
      </c>
      <c r="AI32">
        <v>42474</v>
      </c>
      <c r="AK32">
        <v>5125</v>
      </c>
      <c r="AL32">
        <v>9535</v>
      </c>
      <c r="AM32">
        <v>1375</v>
      </c>
      <c r="AN32">
        <v>18577</v>
      </c>
      <c r="AO32">
        <v>2282</v>
      </c>
      <c r="AP32">
        <v>8755</v>
      </c>
      <c r="AQ32">
        <v>629</v>
      </c>
      <c r="AR32">
        <v>46278</v>
      </c>
      <c r="AT32">
        <v>51833</v>
      </c>
      <c r="AU32">
        <v>16694</v>
      </c>
      <c r="AV32">
        <v>1751</v>
      </c>
      <c r="AW32">
        <v>28500</v>
      </c>
      <c r="AX32">
        <v>2332</v>
      </c>
      <c r="AY32">
        <v>8772</v>
      </c>
      <c r="AZ32">
        <v>629</v>
      </c>
      <c r="BA32">
        <v>110511</v>
      </c>
      <c r="BC32" s="47" t="s">
        <v>101</v>
      </c>
      <c r="BD32">
        <v>3393</v>
      </c>
      <c r="BE32">
        <v>84</v>
      </c>
      <c r="BF32">
        <v>89</v>
      </c>
      <c r="BG32">
        <v>0</v>
      </c>
      <c r="BH32">
        <v>11</v>
      </c>
      <c r="BI32">
        <v>184</v>
      </c>
      <c r="BK32">
        <v>114</v>
      </c>
      <c r="BL32">
        <v>130</v>
      </c>
      <c r="BM32">
        <v>0</v>
      </c>
      <c r="BN32">
        <v>1959</v>
      </c>
      <c r="BO32">
        <v>8</v>
      </c>
      <c r="BP32">
        <v>179</v>
      </c>
      <c r="BQ32">
        <v>278</v>
      </c>
      <c r="BR32">
        <v>2489</v>
      </c>
      <c r="BT32">
        <v>3591</v>
      </c>
      <c r="BU32">
        <v>219</v>
      </c>
      <c r="BV32">
        <v>0</v>
      </c>
      <c r="BW32">
        <v>1970</v>
      </c>
      <c r="BX32">
        <v>8</v>
      </c>
      <c r="BY32">
        <v>179</v>
      </c>
      <c r="BZ32">
        <v>99</v>
      </c>
      <c r="CA32">
        <v>6066</v>
      </c>
      <c r="CC32" s="47" t="s">
        <v>101</v>
      </c>
      <c r="CD32">
        <v>86721</v>
      </c>
      <c r="CE32">
        <v>102513</v>
      </c>
      <c r="CF32">
        <v>34533</v>
      </c>
      <c r="CG32">
        <v>1355</v>
      </c>
      <c r="CH32">
        <v>44360</v>
      </c>
      <c r="CI32">
        <v>182761</v>
      </c>
      <c r="CK32">
        <v>16988</v>
      </c>
      <c r="CL32">
        <v>46965</v>
      </c>
      <c r="CM32">
        <v>4700</v>
      </c>
      <c r="CN32">
        <v>81733</v>
      </c>
      <c r="CO32">
        <v>9200</v>
      </c>
      <c r="CP32">
        <v>35431</v>
      </c>
      <c r="CQ32">
        <v>3514</v>
      </c>
      <c r="CR32">
        <v>198531</v>
      </c>
      <c r="CT32">
        <v>206222</v>
      </c>
      <c r="CU32">
        <v>81498</v>
      </c>
      <c r="CV32">
        <v>6055</v>
      </c>
      <c r="CW32">
        <v>125676</v>
      </c>
      <c r="CX32">
        <v>9518</v>
      </c>
      <c r="CY32">
        <v>35530</v>
      </c>
      <c r="CZ32">
        <v>3514</v>
      </c>
      <c r="DA32">
        <v>468013</v>
      </c>
    </row>
    <row r="33" spans="2:105" x14ac:dyDescent="0.3">
      <c r="B33" s="47" t="s">
        <v>99</v>
      </c>
      <c r="C33" s="1">
        <v>574</v>
      </c>
      <c r="D33">
        <v>1853</v>
      </c>
      <c r="E33">
        <v>483</v>
      </c>
      <c r="F33">
        <v>0</v>
      </c>
      <c r="G33">
        <v>431</v>
      </c>
      <c r="H33">
        <v>2767</v>
      </c>
      <c r="J33">
        <v>651</v>
      </c>
      <c r="K33">
        <v>908</v>
      </c>
      <c r="L33">
        <v>92</v>
      </c>
      <c r="M33">
        <v>589</v>
      </c>
      <c r="N33">
        <v>13</v>
      </c>
      <c r="O33">
        <v>108</v>
      </c>
      <c r="P33">
        <v>47</v>
      </c>
      <c r="Q33">
        <v>2408</v>
      </c>
      <c r="S33">
        <v>3078</v>
      </c>
      <c r="T33">
        <v>1391</v>
      </c>
      <c r="U33">
        <v>92</v>
      </c>
      <c r="V33">
        <v>1020</v>
      </c>
      <c r="W33">
        <v>13</v>
      </c>
      <c r="X33">
        <v>108</v>
      </c>
      <c r="Y33">
        <v>47</v>
      </c>
      <c r="Z33">
        <v>5749</v>
      </c>
      <c r="AC33" s="47" t="s">
        <v>99</v>
      </c>
      <c r="AD33" s="1">
        <v>2165</v>
      </c>
      <c r="AE33">
        <v>4202</v>
      </c>
      <c r="AF33">
        <v>1046</v>
      </c>
      <c r="AG33">
        <v>27</v>
      </c>
      <c r="AH33">
        <v>1140</v>
      </c>
      <c r="AI33">
        <v>6415</v>
      </c>
      <c r="AK33">
        <v>1885</v>
      </c>
      <c r="AL33">
        <v>2388</v>
      </c>
      <c r="AM33">
        <v>320</v>
      </c>
      <c r="AN33">
        <v>3628</v>
      </c>
      <c r="AO33">
        <v>254</v>
      </c>
      <c r="AP33">
        <v>916</v>
      </c>
      <c r="AQ33">
        <v>108</v>
      </c>
      <c r="AR33">
        <v>9499</v>
      </c>
      <c r="AT33">
        <v>8252</v>
      </c>
      <c r="AU33">
        <v>3434</v>
      </c>
      <c r="AV33">
        <v>347</v>
      </c>
      <c r="AW33">
        <v>4768</v>
      </c>
      <c r="AX33">
        <v>254</v>
      </c>
      <c r="AY33">
        <v>916</v>
      </c>
      <c r="AZ33">
        <v>108</v>
      </c>
      <c r="BA33">
        <v>18079</v>
      </c>
      <c r="BC33" s="47" t="s">
        <v>99</v>
      </c>
      <c r="BD33">
        <v>214</v>
      </c>
      <c r="BE33">
        <v>4086</v>
      </c>
      <c r="BF33">
        <v>2535</v>
      </c>
      <c r="BG33">
        <v>109</v>
      </c>
      <c r="BH33">
        <v>5672</v>
      </c>
      <c r="BI33">
        <v>12402</v>
      </c>
      <c r="BK33">
        <v>575</v>
      </c>
      <c r="BL33">
        <v>2478</v>
      </c>
      <c r="BM33">
        <v>258</v>
      </c>
      <c r="BN33">
        <v>7996</v>
      </c>
      <c r="BO33">
        <v>853</v>
      </c>
      <c r="BP33">
        <v>1827</v>
      </c>
      <c r="BQ33">
        <v>1957</v>
      </c>
      <c r="BR33">
        <v>14117</v>
      </c>
      <c r="BT33">
        <v>4875</v>
      </c>
      <c r="BU33">
        <v>5013</v>
      </c>
      <c r="BV33">
        <v>367</v>
      </c>
      <c r="BW33">
        <v>13608</v>
      </c>
      <c r="BX33">
        <v>913</v>
      </c>
      <c r="BY33">
        <v>1827</v>
      </c>
      <c r="BZ33">
        <v>130</v>
      </c>
      <c r="CA33">
        <v>26733</v>
      </c>
      <c r="CC33" s="47" t="s">
        <v>99</v>
      </c>
      <c r="CD33">
        <v>10047</v>
      </c>
      <c r="CE33">
        <v>14059</v>
      </c>
      <c r="CF33">
        <v>3794</v>
      </c>
      <c r="CG33">
        <v>41</v>
      </c>
      <c r="CH33">
        <v>2408</v>
      </c>
      <c r="CI33">
        <v>20302</v>
      </c>
      <c r="CK33">
        <v>4996</v>
      </c>
      <c r="CL33">
        <v>8102</v>
      </c>
      <c r="CM33">
        <v>1071</v>
      </c>
      <c r="CN33">
        <v>12827</v>
      </c>
      <c r="CO33">
        <v>833</v>
      </c>
      <c r="CP33">
        <v>3446</v>
      </c>
      <c r="CQ33">
        <v>454</v>
      </c>
      <c r="CR33">
        <v>31729</v>
      </c>
      <c r="CT33">
        <v>29102</v>
      </c>
      <c r="CU33">
        <v>11896</v>
      </c>
      <c r="CV33">
        <v>1112</v>
      </c>
      <c r="CW33">
        <v>15235</v>
      </c>
      <c r="CX33">
        <v>833</v>
      </c>
      <c r="CY33">
        <v>3446</v>
      </c>
      <c r="CZ33">
        <v>454</v>
      </c>
      <c r="DA33">
        <v>62078</v>
      </c>
    </row>
    <row r="34" spans="2:105" x14ac:dyDescent="0.3">
      <c r="C34" s="1"/>
      <c r="AC34" s="47"/>
      <c r="AD34" s="1"/>
      <c r="BD34"/>
      <c r="CD34"/>
    </row>
    <row r="35" spans="2:105" x14ac:dyDescent="0.3">
      <c r="B35" s="47" t="s">
        <v>110</v>
      </c>
      <c r="C35" s="1">
        <v>2427</v>
      </c>
      <c r="D35">
        <v>3443</v>
      </c>
      <c r="E35">
        <v>958</v>
      </c>
      <c r="F35">
        <v>150</v>
      </c>
      <c r="G35">
        <v>3022</v>
      </c>
      <c r="H35">
        <v>7573</v>
      </c>
      <c r="J35">
        <v>1450</v>
      </c>
      <c r="K35">
        <v>1218</v>
      </c>
      <c r="L35">
        <v>117</v>
      </c>
      <c r="M35">
        <v>3201</v>
      </c>
      <c r="N35">
        <v>386</v>
      </c>
      <c r="O35">
        <v>1060</v>
      </c>
      <c r="P35">
        <v>0</v>
      </c>
      <c r="Q35">
        <v>7432</v>
      </c>
      <c r="S35">
        <v>7320</v>
      </c>
      <c r="T35">
        <v>2176</v>
      </c>
      <c r="U35">
        <v>267</v>
      </c>
      <c r="V35">
        <v>6223</v>
      </c>
      <c r="W35">
        <v>386</v>
      </c>
      <c r="X35">
        <v>1060</v>
      </c>
      <c r="Y35">
        <v>0</v>
      </c>
      <c r="Z35">
        <v>17432</v>
      </c>
      <c r="AC35" s="47" t="s">
        <v>110</v>
      </c>
      <c r="AD35" s="1">
        <v>20741</v>
      </c>
      <c r="AE35">
        <v>23972</v>
      </c>
      <c r="AF35">
        <v>6953</v>
      </c>
      <c r="AG35">
        <v>376</v>
      </c>
      <c r="AH35">
        <v>9881</v>
      </c>
      <c r="AI35">
        <v>41182</v>
      </c>
      <c r="AK35">
        <v>4849</v>
      </c>
      <c r="AL35">
        <v>9263</v>
      </c>
      <c r="AM35">
        <v>1341</v>
      </c>
      <c r="AN35">
        <v>17953</v>
      </c>
      <c r="AO35">
        <v>2139</v>
      </c>
      <c r="AP35">
        <v>8686</v>
      </c>
      <c r="AQ35">
        <v>616</v>
      </c>
      <c r="AR35">
        <v>44847</v>
      </c>
      <c r="AT35">
        <v>49562</v>
      </c>
      <c r="AU35">
        <v>16216</v>
      </c>
      <c r="AV35">
        <v>1717</v>
      </c>
      <c r="AW35">
        <v>27767</v>
      </c>
      <c r="AX35">
        <v>2189</v>
      </c>
      <c r="AY35">
        <v>8703</v>
      </c>
      <c r="AZ35">
        <v>616</v>
      </c>
      <c r="BA35">
        <v>106770</v>
      </c>
      <c r="BC35" s="47" t="s">
        <v>110</v>
      </c>
      <c r="BD35">
        <v>3314</v>
      </c>
      <c r="BE35">
        <v>195</v>
      </c>
      <c r="BF35">
        <v>89</v>
      </c>
      <c r="BG35">
        <v>0</v>
      </c>
      <c r="BH35">
        <v>11</v>
      </c>
      <c r="BI35">
        <v>295</v>
      </c>
      <c r="BK35">
        <v>114</v>
      </c>
      <c r="BL35">
        <v>165</v>
      </c>
      <c r="BM35">
        <v>0</v>
      </c>
      <c r="BN35">
        <v>2146</v>
      </c>
      <c r="BO35">
        <v>8</v>
      </c>
      <c r="BP35">
        <v>280</v>
      </c>
      <c r="BQ35">
        <v>379</v>
      </c>
      <c r="BR35">
        <v>2812</v>
      </c>
      <c r="BT35">
        <v>3623</v>
      </c>
      <c r="BU35">
        <v>254</v>
      </c>
      <c r="BV35">
        <v>0</v>
      </c>
      <c r="BW35">
        <v>2157</v>
      </c>
      <c r="BX35">
        <v>8</v>
      </c>
      <c r="BY35">
        <v>280</v>
      </c>
      <c r="BZ35">
        <v>99</v>
      </c>
      <c r="CA35">
        <v>6421</v>
      </c>
      <c r="CC35" s="47" t="s">
        <v>110</v>
      </c>
      <c r="CD35">
        <v>83479</v>
      </c>
      <c r="CE35">
        <v>98498</v>
      </c>
      <c r="CF35">
        <v>33447</v>
      </c>
      <c r="CG35">
        <v>1326</v>
      </c>
      <c r="CH35">
        <v>43584</v>
      </c>
      <c r="CI35">
        <v>176855</v>
      </c>
      <c r="CK35">
        <v>15296</v>
      </c>
      <c r="CL35">
        <v>45617</v>
      </c>
      <c r="CM35">
        <v>4268</v>
      </c>
      <c r="CN35">
        <v>79186</v>
      </c>
      <c r="CO35">
        <v>8954</v>
      </c>
      <c r="CP35">
        <v>34814</v>
      </c>
      <c r="CQ35">
        <v>3442</v>
      </c>
      <c r="CR35">
        <v>191577</v>
      </c>
      <c r="CT35">
        <v>197273</v>
      </c>
      <c r="CU35">
        <v>79064</v>
      </c>
      <c r="CV35">
        <v>5594</v>
      </c>
      <c r="CW35">
        <v>122353</v>
      </c>
      <c r="CX35">
        <v>9272</v>
      </c>
      <c r="CY35">
        <v>34913</v>
      </c>
      <c r="CZ35">
        <v>3442</v>
      </c>
      <c r="DA35">
        <v>451911</v>
      </c>
    </row>
    <row r="36" spans="2:105" x14ac:dyDescent="0.3">
      <c r="B36" s="47" t="s">
        <v>100</v>
      </c>
      <c r="C36" s="1">
        <v>960</v>
      </c>
      <c r="D36">
        <v>2048</v>
      </c>
      <c r="E36">
        <v>576</v>
      </c>
      <c r="F36">
        <v>0</v>
      </c>
      <c r="G36">
        <v>431</v>
      </c>
      <c r="H36">
        <v>3055</v>
      </c>
      <c r="J36">
        <v>830</v>
      </c>
      <c r="K36">
        <v>1001</v>
      </c>
      <c r="L36">
        <v>92</v>
      </c>
      <c r="M36">
        <v>749</v>
      </c>
      <c r="N36">
        <v>30</v>
      </c>
      <c r="O36">
        <v>145</v>
      </c>
      <c r="P36">
        <v>60</v>
      </c>
      <c r="Q36">
        <v>2907</v>
      </c>
      <c r="S36">
        <v>3838</v>
      </c>
      <c r="T36">
        <v>1577</v>
      </c>
      <c r="U36">
        <v>92</v>
      </c>
      <c r="V36">
        <v>1180</v>
      </c>
      <c r="W36">
        <v>30</v>
      </c>
      <c r="X36">
        <v>145</v>
      </c>
      <c r="Y36">
        <v>60</v>
      </c>
      <c r="Z36">
        <v>6922</v>
      </c>
      <c r="AC36" s="47" t="s">
        <v>100</v>
      </c>
      <c r="AD36" s="1">
        <v>3183</v>
      </c>
      <c r="AE36">
        <v>5180</v>
      </c>
      <c r="AF36">
        <v>1251</v>
      </c>
      <c r="AG36">
        <v>27</v>
      </c>
      <c r="AH36">
        <v>1249</v>
      </c>
      <c r="AI36">
        <v>7707</v>
      </c>
      <c r="AK36">
        <v>2161</v>
      </c>
      <c r="AL36">
        <v>2660</v>
      </c>
      <c r="AM36">
        <v>354</v>
      </c>
      <c r="AN36">
        <v>4254</v>
      </c>
      <c r="AO36">
        <v>396</v>
      </c>
      <c r="AP36">
        <v>984</v>
      </c>
      <c r="AQ36">
        <v>121</v>
      </c>
      <c r="AR36">
        <v>10930</v>
      </c>
      <c r="AT36">
        <v>10524</v>
      </c>
      <c r="AU36">
        <v>3911</v>
      </c>
      <c r="AV36">
        <v>381</v>
      </c>
      <c r="AW36">
        <v>5503</v>
      </c>
      <c r="AX36">
        <v>396</v>
      </c>
      <c r="AY36">
        <v>984</v>
      </c>
      <c r="AZ36">
        <v>121</v>
      </c>
      <c r="BA36">
        <v>21820</v>
      </c>
      <c r="BC36" s="47" t="s">
        <v>100</v>
      </c>
      <c r="BD36">
        <v>294</v>
      </c>
      <c r="BE36">
        <v>3793</v>
      </c>
      <c r="BF36">
        <v>2495</v>
      </c>
      <c r="BG36">
        <v>109</v>
      </c>
      <c r="BH36">
        <v>5585</v>
      </c>
      <c r="BI36">
        <v>11982</v>
      </c>
      <c r="BK36">
        <v>494</v>
      </c>
      <c r="BL36">
        <v>2350</v>
      </c>
      <c r="BM36">
        <v>258</v>
      </c>
      <c r="BN36">
        <v>7540</v>
      </c>
      <c r="BO36">
        <v>810</v>
      </c>
      <c r="BP36">
        <v>1593</v>
      </c>
      <c r="BQ36">
        <v>1692</v>
      </c>
      <c r="BR36">
        <v>13144</v>
      </c>
      <c r="BT36">
        <v>4581</v>
      </c>
      <c r="BU36">
        <v>4845</v>
      </c>
      <c r="BV36">
        <v>367</v>
      </c>
      <c r="BW36">
        <v>13065</v>
      </c>
      <c r="BX36">
        <v>870</v>
      </c>
      <c r="BY36">
        <v>1593</v>
      </c>
      <c r="BZ36">
        <v>99</v>
      </c>
      <c r="CA36">
        <v>25420</v>
      </c>
      <c r="CC36" s="47" t="s">
        <v>100</v>
      </c>
      <c r="CD36">
        <v>13290</v>
      </c>
      <c r="CE36">
        <v>18072</v>
      </c>
      <c r="CF36">
        <v>4881</v>
      </c>
      <c r="CG36">
        <v>70</v>
      </c>
      <c r="CH36">
        <v>3183</v>
      </c>
      <c r="CI36">
        <v>26206</v>
      </c>
      <c r="CK36">
        <v>6688</v>
      </c>
      <c r="CL36">
        <v>9450</v>
      </c>
      <c r="CM36">
        <v>1503</v>
      </c>
      <c r="CN36">
        <v>15373</v>
      </c>
      <c r="CO36">
        <v>1079</v>
      </c>
      <c r="CP36">
        <v>4063</v>
      </c>
      <c r="CQ36">
        <v>526</v>
      </c>
      <c r="CR36">
        <v>38682</v>
      </c>
      <c r="CT36">
        <v>38050</v>
      </c>
      <c r="CU36">
        <v>14331</v>
      </c>
      <c r="CV36">
        <v>1573</v>
      </c>
      <c r="CW36">
        <v>18556</v>
      </c>
      <c r="CX36">
        <v>1079</v>
      </c>
      <c r="CY36">
        <v>4063</v>
      </c>
      <c r="CZ36">
        <v>526</v>
      </c>
      <c r="DA36">
        <v>78178</v>
      </c>
    </row>
    <row r="37" spans="2:105" x14ac:dyDescent="0.3">
      <c r="C37" s="1"/>
      <c r="AC37" s="47"/>
      <c r="AD37" s="1"/>
      <c r="BD37"/>
      <c r="CD37"/>
    </row>
    <row r="38" spans="2:105" x14ac:dyDescent="0.3">
      <c r="B38" s="47" t="s">
        <v>103</v>
      </c>
      <c r="C38" s="1">
        <v>1577</v>
      </c>
      <c r="D38">
        <v>2404</v>
      </c>
      <c r="E38">
        <v>864</v>
      </c>
      <c r="F38">
        <v>56</v>
      </c>
      <c r="G38">
        <v>2966</v>
      </c>
      <c r="H38">
        <v>6290</v>
      </c>
      <c r="J38">
        <v>962</v>
      </c>
      <c r="K38">
        <v>934</v>
      </c>
      <c r="L38">
        <v>59</v>
      </c>
      <c r="M38">
        <v>2583</v>
      </c>
      <c r="N38">
        <v>319</v>
      </c>
      <c r="O38">
        <v>897</v>
      </c>
      <c r="P38">
        <v>0</v>
      </c>
      <c r="Q38">
        <v>5754</v>
      </c>
      <c r="S38">
        <v>4943</v>
      </c>
      <c r="T38">
        <v>1798</v>
      </c>
      <c r="U38">
        <v>115</v>
      </c>
      <c r="V38">
        <v>5549</v>
      </c>
      <c r="W38">
        <v>319</v>
      </c>
      <c r="X38">
        <v>897</v>
      </c>
      <c r="Y38">
        <v>0</v>
      </c>
      <c r="Z38">
        <v>13621</v>
      </c>
      <c r="AC38" s="47" t="s">
        <v>103</v>
      </c>
      <c r="AD38" s="1">
        <v>17491</v>
      </c>
      <c r="AE38">
        <v>20807</v>
      </c>
      <c r="AF38">
        <v>6254</v>
      </c>
      <c r="AG38">
        <v>238</v>
      </c>
      <c r="AH38">
        <v>9406</v>
      </c>
      <c r="AI38">
        <v>36705</v>
      </c>
      <c r="AK38">
        <v>3390</v>
      </c>
      <c r="AL38">
        <v>7828</v>
      </c>
      <c r="AM38">
        <v>1156</v>
      </c>
      <c r="AN38">
        <v>15138</v>
      </c>
      <c r="AO38">
        <v>1957</v>
      </c>
      <c r="AP38">
        <v>7683</v>
      </c>
      <c r="AQ38">
        <v>616</v>
      </c>
      <c r="AR38">
        <v>37768</v>
      </c>
      <c r="AT38">
        <v>41688</v>
      </c>
      <c r="AU38">
        <v>14082</v>
      </c>
      <c r="AV38">
        <v>1394</v>
      </c>
      <c r="AW38">
        <v>24477</v>
      </c>
      <c r="AX38">
        <v>2007</v>
      </c>
      <c r="AY38">
        <v>7700</v>
      </c>
      <c r="AZ38">
        <v>616</v>
      </c>
      <c r="BA38">
        <v>91964</v>
      </c>
      <c r="BC38" s="47" t="s">
        <v>103</v>
      </c>
      <c r="BD38">
        <v>2938</v>
      </c>
      <c r="BE38">
        <v>487</v>
      </c>
      <c r="BF38">
        <v>129</v>
      </c>
      <c r="BG38">
        <v>0</v>
      </c>
      <c r="BH38">
        <v>98</v>
      </c>
      <c r="BI38">
        <v>714</v>
      </c>
      <c r="BK38">
        <v>195</v>
      </c>
      <c r="BL38">
        <v>293</v>
      </c>
      <c r="BM38">
        <v>0</v>
      </c>
      <c r="BN38">
        <v>2602</v>
      </c>
      <c r="BO38">
        <v>51</v>
      </c>
      <c r="BP38">
        <v>514</v>
      </c>
      <c r="BQ38">
        <v>645</v>
      </c>
      <c r="BR38">
        <v>3786</v>
      </c>
      <c r="BT38">
        <v>3620</v>
      </c>
      <c r="BU38">
        <v>422</v>
      </c>
      <c r="BV38">
        <v>0</v>
      </c>
      <c r="BW38">
        <v>2700</v>
      </c>
      <c r="BX38">
        <v>51</v>
      </c>
      <c r="BY38">
        <v>514</v>
      </c>
      <c r="BZ38">
        <v>131</v>
      </c>
      <c r="CA38">
        <v>7438</v>
      </c>
      <c r="CC38" s="47" t="s">
        <v>103</v>
      </c>
      <c r="CD38">
        <v>72500</v>
      </c>
      <c r="CE38">
        <v>86793</v>
      </c>
      <c r="CF38">
        <v>30470</v>
      </c>
      <c r="CG38">
        <v>950</v>
      </c>
      <c r="CH38">
        <v>41493</v>
      </c>
      <c r="CI38">
        <v>159706</v>
      </c>
      <c r="CK38">
        <v>10783</v>
      </c>
      <c r="CL38">
        <v>37531</v>
      </c>
      <c r="CM38">
        <v>3803</v>
      </c>
      <c r="CN38">
        <v>70459</v>
      </c>
      <c r="CO38">
        <v>8157</v>
      </c>
      <c r="CP38">
        <v>32041</v>
      </c>
      <c r="CQ38">
        <v>3176</v>
      </c>
      <c r="CR38">
        <v>165950</v>
      </c>
      <c r="CT38">
        <v>170076</v>
      </c>
      <c r="CU38">
        <v>68001</v>
      </c>
      <c r="CV38">
        <v>4753</v>
      </c>
      <c r="CW38">
        <v>111592</v>
      </c>
      <c r="CX38">
        <v>8418</v>
      </c>
      <c r="CY38">
        <v>32140</v>
      </c>
      <c r="CZ38">
        <v>3176</v>
      </c>
      <c r="DA38">
        <v>398156</v>
      </c>
    </row>
    <row r="39" spans="2:105" x14ac:dyDescent="0.3">
      <c r="B39" s="47" t="s">
        <v>104</v>
      </c>
      <c r="C39" s="1">
        <v>1813</v>
      </c>
      <c r="D39">
        <v>3090</v>
      </c>
      <c r="E39">
        <v>670</v>
      </c>
      <c r="F39">
        <v>94</v>
      </c>
      <c r="G39">
        <v>486</v>
      </c>
      <c r="H39">
        <v>4340</v>
      </c>
      <c r="J39">
        <v>1320</v>
      </c>
      <c r="K39">
        <v>1286</v>
      </c>
      <c r="L39">
        <v>150</v>
      </c>
      <c r="M39">
        <v>1367</v>
      </c>
      <c r="N39">
        <v>97</v>
      </c>
      <c r="O39">
        <v>308</v>
      </c>
      <c r="P39">
        <v>60</v>
      </c>
      <c r="Q39">
        <v>4588</v>
      </c>
      <c r="S39">
        <v>6223</v>
      </c>
      <c r="T39">
        <v>1956</v>
      </c>
      <c r="U39">
        <v>244</v>
      </c>
      <c r="V39">
        <v>1853</v>
      </c>
      <c r="W39">
        <v>97</v>
      </c>
      <c r="X39">
        <v>308</v>
      </c>
      <c r="Y39">
        <v>60</v>
      </c>
      <c r="Z39">
        <v>10741</v>
      </c>
      <c r="AC39" s="47" t="s">
        <v>104</v>
      </c>
      <c r="AD39" s="1">
        <v>6432</v>
      </c>
      <c r="AE39">
        <v>8343</v>
      </c>
      <c r="AF39">
        <v>1951</v>
      </c>
      <c r="AG39">
        <v>165</v>
      </c>
      <c r="AH39">
        <v>1724</v>
      </c>
      <c r="AI39">
        <v>12183</v>
      </c>
      <c r="AK39">
        <v>3620</v>
      </c>
      <c r="AL39">
        <v>4095</v>
      </c>
      <c r="AM39">
        <v>539</v>
      </c>
      <c r="AN39">
        <v>7068</v>
      </c>
      <c r="AO39">
        <v>578</v>
      </c>
      <c r="AP39">
        <v>1988</v>
      </c>
      <c r="AQ39">
        <v>121</v>
      </c>
      <c r="AR39">
        <v>18009</v>
      </c>
      <c r="AT39">
        <v>18395</v>
      </c>
      <c r="AU39">
        <v>6046</v>
      </c>
      <c r="AV39">
        <v>704</v>
      </c>
      <c r="AW39">
        <v>8792</v>
      </c>
      <c r="AX39">
        <v>578</v>
      </c>
      <c r="AY39">
        <v>1988</v>
      </c>
      <c r="AZ39">
        <v>121</v>
      </c>
      <c r="BA39">
        <v>36624</v>
      </c>
      <c r="BC39" s="47" t="s">
        <v>104</v>
      </c>
      <c r="BD39">
        <v>669</v>
      </c>
      <c r="BT39">
        <v>669</v>
      </c>
      <c r="CA39">
        <v>669</v>
      </c>
      <c r="CC39" s="47" t="s">
        <v>104</v>
      </c>
      <c r="CD39">
        <v>24269</v>
      </c>
      <c r="CE39">
        <v>29779</v>
      </c>
      <c r="CF39">
        <v>7858</v>
      </c>
      <c r="CG39">
        <v>446</v>
      </c>
      <c r="CH39">
        <v>5275</v>
      </c>
      <c r="CI39">
        <v>43358</v>
      </c>
      <c r="CK39">
        <v>11201</v>
      </c>
      <c r="CL39">
        <v>17536</v>
      </c>
      <c r="CM39">
        <v>1968</v>
      </c>
      <c r="CN39">
        <v>24101</v>
      </c>
      <c r="CO39">
        <v>1876</v>
      </c>
      <c r="CP39">
        <v>6836</v>
      </c>
      <c r="CQ39">
        <v>792</v>
      </c>
      <c r="CR39">
        <v>64310</v>
      </c>
      <c r="CT39">
        <v>65249</v>
      </c>
      <c r="CU39">
        <v>25394</v>
      </c>
      <c r="CV39">
        <v>2414</v>
      </c>
      <c r="CW39">
        <v>29319</v>
      </c>
      <c r="CX39">
        <v>1933</v>
      </c>
      <c r="CY39">
        <v>6836</v>
      </c>
      <c r="CZ39">
        <v>792</v>
      </c>
      <c r="DA39">
        <v>131937</v>
      </c>
    </row>
    <row r="50" spans="2:82" x14ac:dyDescent="0.3">
      <c r="B50"/>
      <c r="C50"/>
      <c r="AD50"/>
      <c r="BD50"/>
      <c r="CD50"/>
    </row>
    <row r="51" spans="2:82" x14ac:dyDescent="0.3">
      <c r="B51"/>
      <c r="C51"/>
      <c r="AD51"/>
      <c r="BD51"/>
      <c r="CD51"/>
    </row>
    <row r="52" spans="2:82" x14ac:dyDescent="0.3">
      <c r="B52"/>
      <c r="C52"/>
      <c r="AD52"/>
      <c r="BD52"/>
      <c r="CD52"/>
    </row>
    <row r="53" spans="2:82" x14ac:dyDescent="0.3">
      <c r="B53"/>
      <c r="C53"/>
      <c r="AD53"/>
      <c r="BD53"/>
      <c r="CD53"/>
    </row>
    <row r="54" spans="2:82" x14ac:dyDescent="0.3">
      <c r="B54"/>
      <c r="C54"/>
      <c r="AD54"/>
      <c r="BD54"/>
      <c r="CD54"/>
    </row>
    <row r="55" spans="2:82" x14ac:dyDescent="0.3">
      <c r="B55"/>
      <c r="C55"/>
      <c r="AD55"/>
      <c r="BD55"/>
      <c r="CD55"/>
    </row>
    <row r="56" spans="2:82" x14ac:dyDescent="0.3">
      <c r="B56"/>
      <c r="C56"/>
      <c r="AD56"/>
      <c r="BD56"/>
      <c r="CD56"/>
    </row>
    <row r="57" spans="2:82" x14ac:dyDescent="0.3">
      <c r="B57"/>
      <c r="C57"/>
      <c r="AD57"/>
      <c r="BD57"/>
      <c r="CD57"/>
    </row>
    <row r="60" spans="2:82" x14ac:dyDescent="0.3">
      <c r="B60"/>
      <c r="C60"/>
      <c r="AD60"/>
      <c r="BD60"/>
      <c r="CD60"/>
    </row>
    <row r="61" spans="2:82" x14ac:dyDescent="0.3">
      <c r="B61"/>
      <c r="C61"/>
      <c r="AD61"/>
      <c r="BD61"/>
      <c r="CD61"/>
    </row>
    <row r="62" spans="2:82" x14ac:dyDescent="0.3">
      <c r="B62"/>
      <c r="C62"/>
      <c r="AD62"/>
      <c r="BD62"/>
      <c r="CD62"/>
    </row>
    <row r="63" spans="2:82" x14ac:dyDescent="0.3">
      <c r="B63"/>
      <c r="C63"/>
      <c r="AD63"/>
      <c r="BD63"/>
      <c r="CD63"/>
    </row>
    <row r="64" spans="2:82" x14ac:dyDescent="0.3">
      <c r="B64"/>
      <c r="C64"/>
      <c r="AD64"/>
      <c r="BD64"/>
      <c r="CD64"/>
    </row>
    <row r="65" spans="2:82" x14ac:dyDescent="0.3">
      <c r="B65"/>
      <c r="C65"/>
      <c r="AD65"/>
      <c r="BD65"/>
      <c r="CD65"/>
    </row>
    <row r="66" spans="2:82" x14ac:dyDescent="0.3">
      <c r="B66"/>
      <c r="C66"/>
      <c r="AD66"/>
      <c r="BD66"/>
      <c r="CD66"/>
    </row>
    <row r="67" spans="2:82" x14ac:dyDescent="0.3">
      <c r="B67"/>
      <c r="C67"/>
      <c r="AD67"/>
      <c r="BD67"/>
      <c r="CD67"/>
    </row>
    <row r="70" spans="2:82" x14ac:dyDescent="0.3">
      <c r="B70"/>
      <c r="C70"/>
      <c r="AD70"/>
      <c r="BD70"/>
      <c r="CD70"/>
    </row>
    <row r="71" spans="2:82" x14ac:dyDescent="0.3">
      <c r="B71"/>
      <c r="C71"/>
      <c r="AD71"/>
      <c r="BD71"/>
      <c r="CD71"/>
    </row>
    <row r="72" spans="2:82" x14ac:dyDescent="0.3">
      <c r="B72"/>
      <c r="C72"/>
      <c r="AD72"/>
      <c r="BD72"/>
      <c r="CD72"/>
    </row>
    <row r="73" spans="2:82" x14ac:dyDescent="0.3">
      <c r="B73"/>
      <c r="C73"/>
      <c r="AD73"/>
      <c r="BD73"/>
      <c r="CD73"/>
    </row>
    <row r="74" spans="2:82" x14ac:dyDescent="0.3">
      <c r="B74"/>
      <c r="C74"/>
      <c r="AD74"/>
      <c r="BD74"/>
      <c r="CD74"/>
    </row>
    <row r="75" spans="2:82" x14ac:dyDescent="0.3">
      <c r="B75"/>
      <c r="C75"/>
      <c r="AD75"/>
      <c r="BD75"/>
      <c r="CD75"/>
    </row>
    <row r="76" spans="2:82" x14ac:dyDescent="0.3">
      <c r="B76"/>
      <c r="C76"/>
      <c r="AD76"/>
      <c r="BD76"/>
      <c r="CD76"/>
    </row>
    <row r="77" spans="2:82" x14ac:dyDescent="0.3">
      <c r="B77"/>
      <c r="C77"/>
      <c r="AD77"/>
      <c r="BD77"/>
      <c r="CD77"/>
    </row>
    <row r="79" spans="2:82" x14ac:dyDescent="0.3">
      <c r="B79"/>
      <c r="C79"/>
      <c r="AD79"/>
      <c r="BD79"/>
      <c r="CD79"/>
    </row>
    <row r="80" spans="2:82" x14ac:dyDescent="0.3">
      <c r="B80"/>
      <c r="C80"/>
      <c r="AD80"/>
      <c r="BD80"/>
      <c r="CD80"/>
    </row>
    <row r="81" spans="2:82" x14ac:dyDescent="0.3">
      <c r="B81"/>
      <c r="C81"/>
      <c r="AD81"/>
      <c r="BD81"/>
      <c r="CD81"/>
    </row>
    <row r="82" spans="2:82" x14ac:dyDescent="0.3">
      <c r="B82"/>
      <c r="C82"/>
      <c r="AD82"/>
      <c r="BD82"/>
      <c r="CD82"/>
    </row>
    <row r="83" spans="2:82" x14ac:dyDescent="0.3">
      <c r="B83"/>
      <c r="C83"/>
      <c r="AD83"/>
      <c r="BD83"/>
      <c r="CD83"/>
    </row>
    <row r="84" spans="2:82" x14ac:dyDescent="0.3">
      <c r="B84"/>
      <c r="C84"/>
      <c r="AD84"/>
      <c r="BD84"/>
      <c r="CD84"/>
    </row>
    <row r="85" spans="2:82" x14ac:dyDescent="0.3">
      <c r="B85"/>
      <c r="C85"/>
      <c r="AD85"/>
      <c r="BD85"/>
      <c r="CD85"/>
    </row>
    <row r="86" spans="2:82" x14ac:dyDescent="0.3">
      <c r="B86"/>
      <c r="C86"/>
      <c r="AD86"/>
      <c r="BD86"/>
      <c r="CD86"/>
    </row>
    <row r="89" spans="2:82" x14ac:dyDescent="0.3">
      <c r="B89"/>
      <c r="C89"/>
      <c r="AD89"/>
      <c r="BD89"/>
      <c r="CD89"/>
    </row>
    <row r="90" spans="2:82" x14ac:dyDescent="0.3">
      <c r="B90"/>
      <c r="C90"/>
      <c r="AD90"/>
      <c r="BD90"/>
      <c r="CD90"/>
    </row>
    <row r="91" spans="2:82" x14ac:dyDescent="0.3">
      <c r="B91"/>
      <c r="C91"/>
      <c r="AD91"/>
      <c r="BD91"/>
      <c r="CD91"/>
    </row>
    <row r="92" spans="2:82" x14ac:dyDescent="0.3">
      <c r="B92"/>
      <c r="C92"/>
      <c r="AD92"/>
      <c r="BD92"/>
      <c r="CD92"/>
    </row>
    <row r="93" spans="2:82" x14ac:dyDescent="0.3">
      <c r="B93"/>
      <c r="C93"/>
      <c r="AD93"/>
      <c r="BD93"/>
      <c r="CD93"/>
    </row>
    <row r="94" spans="2:82" x14ac:dyDescent="0.3">
      <c r="B94"/>
      <c r="C94"/>
      <c r="AD94"/>
      <c r="BD94"/>
      <c r="CD94"/>
    </row>
    <row r="95" spans="2:82" x14ac:dyDescent="0.3">
      <c r="B95"/>
      <c r="C95"/>
      <c r="AD95"/>
      <c r="BD95"/>
      <c r="CD95"/>
    </row>
    <row r="97" spans="2:82" x14ac:dyDescent="0.3">
      <c r="B97"/>
      <c r="C97"/>
      <c r="AD97"/>
      <c r="BD97"/>
      <c r="CD97"/>
    </row>
    <row r="98" spans="2:82" x14ac:dyDescent="0.3">
      <c r="B98"/>
      <c r="C98"/>
      <c r="AD98"/>
      <c r="BD98"/>
      <c r="CD98"/>
    </row>
    <row r="99" spans="2:82" x14ac:dyDescent="0.3">
      <c r="B99"/>
      <c r="C99"/>
      <c r="AD99"/>
      <c r="BD99"/>
      <c r="CD99"/>
    </row>
    <row r="100" spans="2:82" x14ac:dyDescent="0.3">
      <c r="B100"/>
      <c r="C100"/>
      <c r="AD100"/>
      <c r="BD100"/>
      <c r="CD100"/>
    </row>
    <row r="101" spans="2:82" x14ac:dyDescent="0.3">
      <c r="B101"/>
      <c r="C101"/>
      <c r="AD101"/>
      <c r="BD101"/>
      <c r="CD101"/>
    </row>
    <row r="102" spans="2:82" x14ac:dyDescent="0.3">
      <c r="B102"/>
      <c r="C102"/>
      <c r="AD102"/>
      <c r="BD102"/>
      <c r="CD102"/>
    </row>
    <row r="103" spans="2:82" x14ac:dyDescent="0.3">
      <c r="B103"/>
      <c r="C103"/>
      <c r="AD103"/>
      <c r="BD103"/>
      <c r="CD103"/>
    </row>
    <row r="104" spans="2:82" x14ac:dyDescent="0.3">
      <c r="B104"/>
      <c r="C104"/>
      <c r="AD104"/>
      <c r="BD104"/>
      <c r="CD104"/>
    </row>
    <row r="106" spans="2:82" x14ac:dyDescent="0.3">
      <c r="B106"/>
      <c r="C106"/>
      <c r="AD106"/>
      <c r="BD106"/>
      <c r="CD106"/>
    </row>
    <row r="107" spans="2:82" x14ac:dyDescent="0.3">
      <c r="B107"/>
      <c r="C107"/>
      <c r="AD107"/>
      <c r="BD107"/>
      <c r="CD107"/>
    </row>
    <row r="108" spans="2:82" x14ac:dyDescent="0.3">
      <c r="B108"/>
      <c r="C108"/>
      <c r="AD108"/>
      <c r="BD108"/>
      <c r="CD108"/>
    </row>
    <row r="109" spans="2:82" x14ac:dyDescent="0.3">
      <c r="B109"/>
      <c r="C109"/>
      <c r="AD109"/>
      <c r="BD109"/>
      <c r="CD109"/>
    </row>
    <row r="110" spans="2:82" x14ac:dyDescent="0.3">
      <c r="B110"/>
      <c r="C110"/>
      <c r="AD110"/>
      <c r="BD110"/>
      <c r="CD110"/>
    </row>
    <row r="111" spans="2:82" x14ac:dyDescent="0.3">
      <c r="B111"/>
      <c r="C111"/>
      <c r="AD111"/>
      <c r="BD111"/>
      <c r="CD111"/>
    </row>
    <row r="112" spans="2:82" x14ac:dyDescent="0.3">
      <c r="B112"/>
      <c r="C112"/>
      <c r="AD112"/>
      <c r="BD112"/>
      <c r="CD112"/>
    </row>
  </sheetData>
  <pageMargins left="0.7" right="0.7" top="0.75" bottom="0.75" header="0.3" footer="0.3"/>
  <pageSetup orientation="portrait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1"/>
  <sheetViews>
    <sheetView workbookViewId="0">
      <selection activeCell="D32" sqref="D32:D33"/>
    </sheetView>
  </sheetViews>
  <sheetFormatPr defaultRowHeight="14.4" x14ac:dyDescent="0.3"/>
  <cols>
    <col min="1" max="1" width="2.77734375" customWidth="1"/>
    <col min="3" max="3" width="9.21875" style="2"/>
    <col min="4" max="4" width="14" customWidth="1"/>
    <col min="8" max="8" width="2.44140625" customWidth="1"/>
    <col min="9" max="9" width="13.77734375" customWidth="1"/>
    <col min="13" max="13" width="3.44140625" customWidth="1"/>
    <col min="14" max="14" width="11.77734375" customWidth="1"/>
    <col min="18" max="18" width="3.21875" customWidth="1"/>
    <col min="19" max="19" width="11.5546875" customWidth="1"/>
  </cols>
  <sheetData>
    <row r="2" spans="2:22" x14ac:dyDescent="0.3">
      <c r="B2" s="4" t="s">
        <v>166</v>
      </c>
    </row>
    <row r="3" spans="2:22" x14ac:dyDescent="0.3">
      <c r="B3" s="4"/>
    </row>
    <row r="4" spans="2:22" s="4" customFormat="1" x14ac:dyDescent="0.3">
      <c r="C4" s="60"/>
      <c r="D4" s="4" t="s">
        <v>18</v>
      </c>
      <c r="I4" s="4" t="s">
        <v>1</v>
      </c>
      <c r="N4" s="4" t="s">
        <v>13</v>
      </c>
      <c r="S4" s="4" t="s">
        <v>20</v>
      </c>
    </row>
    <row r="5" spans="2:22" ht="57.6" x14ac:dyDescent="0.3">
      <c r="B5" s="15" t="s">
        <v>32</v>
      </c>
      <c r="C5" s="9" t="s">
        <v>19</v>
      </c>
      <c r="D5" s="10" t="s">
        <v>167</v>
      </c>
      <c r="E5" s="10" t="s">
        <v>164</v>
      </c>
      <c r="F5" s="10" t="s">
        <v>165</v>
      </c>
      <c r="G5" s="10" t="s">
        <v>0</v>
      </c>
      <c r="H5" s="61"/>
      <c r="I5" s="10" t="s">
        <v>167</v>
      </c>
      <c r="J5" s="10" t="s">
        <v>164</v>
      </c>
      <c r="K5" s="10" t="s">
        <v>165</v>
      </c>
      <c r="L5" s="10" t="s">
        <v>0</v>
      </c>
      <c r="M5" s="61"/>
      <c r="N5" s="10" t="s">
        <v>167</v>
      </c>
      <c r="O5" s="10" t="s">
        <v>164</v>
      </c>
      <c r="P5" s="10" t="s">
        <v>165</v>
      </c>
      <c r="Q5" s="10" t="s">
        <v>0</v>
      </c>
      <c r="R5" s="61"/>
      <c r="S5" s="10" t="s">
        <v>167</v>
      </c>
      <c r="T5" s="10" t="s">
        <v>164</v>
      </c>
      <c r="U5" s="10" t="s">
        <v>165</v>
      </c>
      <c r="V5" s="10" t="s">
        <v>0</v>
      </c>
    </row>
    <row r="6" spans="2:22" x14ac:dyDescent="0.3">
      <c r="B6" t="s">
        <v>24</v>
      </c>
      <c r="C6" s="2">
        <v>14</v>
      </c>
      <c r="D6">
        <v>826</v>
      </c>
      <c r="F6">
        <v>26</v>
      </c>
      <c r="G6">
        <v>852</v>
      </c>
      <c r="I6">
        <v>5911</v>
      </c>
      <c r="K6">
        <v>97</v>
      </c>
      <c r="L6">
        <v>6008</v>
      </c>
      <c r="N6">
        <v>953</v>
      </c>
      <c r="P6">
        <v>11</v>
      </c>
      <c r="Q6">
        <v>964</v>
      </c>
      <c r="S6">
        <v>25213</v>
      </c>
      <c r="U6">
        <v>377</v>
      </c>
      <c r="V6">
        <v>25590</v>
      </c>
    </row>
    <row r="7" spans="2:22" x14ac:dyDescent="0.3">
      <c r="C7" s="2">
        <v>15</v>
      </c>
      <c r="D7">
        <v>954</v>
      </c>
      <c r="F7">
        <v>0</v>
      </c>
      <c r="G7">
        <v>954</v>
      </c>
      <c r="I7">
        <v>6700</v>
      </c>
      <c r="K7">
        <v>41</v>
      </c>
      <c r="L7">
        <v>6741</v>
      </c>
      <c r="N7">
        <v>997</v>
      </c>
      <c r="P7">
        <v>0</v>
      </c>
      <c r="Q7">
        <v>997</v>
      </c>
      <c r="S7">
        <v>25026</v>
      </c>
      <c r="T7">
        <v>13</v>
      </c>
      <c r="U7">
        <v>314</v>
      </c>
      <c r="V7">
        <v>25353</v>
      </c>
    </row>
    <row r="8" spans="2:22" x14ac:dyDescent="0.3">
      <c r="C8" s="2">
        <v>16</v>
      </c>
      <c r="D8">
        <v>893</v>
      </c>
      <c r="E8">
        <v>0</v>
      </c>
      <c r="F8">
        <v>66</v>
      </c>
      <c r="G8">
        <v>959</v>
      </c>
      <c r="I8">
        <v>5983</v>
      </c>
      <c r="J8">
        <v>20</v>
      </c>
      <c r="K8">
        <v>157</v>
      </c>
      <c r="L8">
        <v>6160</v>
      </c>
      <c r="N8">
        <v>908</v>
      </c>
      <c r="P8">
        <v>15</v>
      </c>
      <c r="Q8">
        <v>923</v>
      </c>
      <c r="S8">
        <v>24936</v>
      </c>
      <c r="T8">
        <v>90</v>
      </c>
      <c r="U8">
        <v>455</v>
      </c>
      <c r="V8">
        <v>25481</v>
      </c>
    </row>
    <row r="9" spans="2:22" x14ac:dyDescent="0.3">
      <c r="C9" s="2">
        <v>17</v>
      </c>
      <c r="D9">
        <v>805</v>
      </c>
      <c r="E9">
        <v>58</v>
      </c>
      <c r="F9">
        <v>145</v>
      </c>
      <c r="G9">
        <v>1008</v>
      </c>
      <c r="I9">
        <v>4833</v>
      </c>
      <c r="J9">
        <v>498</v>
      </c>
      <c r="K9">
        <v>509</v>
      </c>
      <c r="L9">
        <v>5840</v>
      </c>
      <c r="N9">
        <v>867</v>
      </c>
      <c r="O9">
        <v>146</v>
      </c>
      <c r="P9">
        <v>7</v>
      </c>
      <c r="Q9">
        <v>1020</v>
      </c>
      <c r="S9">
        <v>21787</v>
      </c>
      <c r="T9">
        <v>1438</v>
      </c>
      <c r="U9">
        <v>1088</v>
      </c>
      <c r="V9">
        <v>24313</v>
      </c>
    </row>
    <row r="10" spans="2:22" x14ac:dyDescent="0.3">
      <c r="C10" s="2">
        <v>18</v>
      </c>
      <c r="D10">
        <v>327</v>
      </c>
      <c r="E10">
        <v>796</v>
      </c>
      <c r="F10">
        <v>257</v>
      </c>
      <c r="G10">
        <v>1380</v>
      </c>
      <c r="I10">
        <v>2095</v>
      </c>
      <c r="J10">
        <v>3064</v>
      </c>
      <c r="K10">
        <v>1499</v>
      </c>
      <c r="L10">
        <v>6658</v>
      </c>
      <c r="N10">
        <v>464</v>
      </c>
      <c r="O10">
        <v>1506</v>
      </c>
      <c r="P10">
        <v>150</v>
      </c>
      <c r="Q10">
        <v>2120</v>
      </c>
      <c r="S10">
        <v>7737</v>
      </c>
      <c r="T10">
        <v>14484</v>
      </c>
      <c r="U10">
        <v>5418</v>
      </c>
      <c r="V10">
        <v>27639</v>
      </c>
    </row>
    <row r="11" spans="2:22" x14ac:dyDescent="0.3">
      <c r="C11" s="2">
        <v>19</v>
      </c>
      <c r="D11">
        <v>172</v>
      </c>
      <c r="E11">
        <v>1030</v>
      </c>
      <c r="F11">
        <v>530</v>
      </c>
      <c r="G11">
        <v>1732</v>
      </c>
      <c r="I11">
        <v>434</v>
      </c>
      <c r="J11">
        <v>4101</v>
      </c>
      <c r="K11">
        <v>1770</v>
      </c>
      <c r="L11">
        <v>6305</v>
      </c>
      <c r="N11">
        <v>16</v>
      </c>
      <c r="O11">
        <v>1658</v>
      </c>
      <c r="P11">
        <v>219</v>
      </c>
      <c r="Q11">
        <v>1893</v>
      </c>
      <c r="S11">
        <v>2209</v>
      </c>
      <c r="T11">
        <v>16518</v>
      </c>
      <c r="U11">
        <v>8111</v>
      </c>
      <c r="V11">
        <v>26838</v>
      </c>
    </row>
    <row r="12" spans="2:22" x14ac:dyDescent="0.3">
      <c r="C12" s="2">
        <v>20</v>
      </c>
      <c r="D12">
        <v>91</v>
      </c>
      <c r="E12">
        <v>775</v>
      </c>
      <c r="F12">
        <v>564</v>
      </c>
      <c r="G12">
        <v>1430</v>
      </c>
      <c r="I12">
        <v>404</v>
      </c>
      <c r="J12">
        <v>3535</v>
      </c>
      <c r="K12">
        <v>2762</v>
      </c>
      <c r="L12">
        <v>6701</v>
      </c>
      <c r="N12">
        <v>101</v>
      </c>
      <c r="O12">
        <v>2220</v>
      </c>
      <c r="P12">
        <v>397</v>
      </c>
      <c r="Q12">
        <v>2718</v>
      </c>
      <c r="S12">
        <v>1305</v>
      </c>
      <c r="T12">
        <v>15461</v>
      </c>
      <c r="U12">
        <v>11232</v>
      </c>
      <c r="V12">
        <v>27998</v>
      </c>
    </row>
    <row r="13" spans="2:22" x14ac:dyDescent="0.3">
      <c r="C13" s="2">
        <v>21</v>
      </c>
      <c r="D13">
        <v>69</v>
      </c>
      <c r="E13">
        <v>489</v>
      </c>
      <c r="F13">
        <v>514</v>
      </c>
      <c r="G13">
        <v>1072</v>
      </c>
      <c r="I13">
        <v>219</v>
      </c>
      <c r="J13">
        <v>2820</v>
      </c>
      <c r="K13">
        <v>2471</v>
      </c>
      <c r="L13">
        <v>5510</v>
      </c>
      <c r="O13">
        <v>1385</v>
      </c>
      <c r="P13">
        <v>387</v>
      </c>
      <c r="Q13">
        <v>1772</v>
      </c>
      <c r="S13">
        <v>610</v>
      </c>
      <c r="T13">
        <v>12417</v>
      </c>
      <c r="U13">
        <v>12218</v>
      </c>
      <c r="V13">
        <v>25245</v>
      </c>
    </row>
    <row r="14" spans="2:22" x14ac:dyDescent="0.3">
      <c r="C14" s="2">
        <v>22</v>
      </c>
      <c r="D14">
        <v>42</v>
      </c>
      <c r="E14">
        <v>225</v>
      </c>
      <c r="F14">
        <v>629</v>
      </c>
      <c r="G14">
        <v>896</v>
      </c>
      <c r="I14">
        <v>65</v>
      </c>
      <c r="J14">
        <v>2144</v>
      </c>
      <c r="K14">
        <v>3699</v>
      </c>
      <c r="L14">
        <v>5908</v>
      </c>
      <c r="O14">
        <v>1361</v>
      </c>
      <c r="P14">
        <v>807</v>
      </c>
      <c r="Q14">
        <v>2168</v>
      </c>
      <c r="S14">
        <v>267</v>
      </c>
      <c r="T14">
        <v>9249</v>
      </c>
      <c r="U14">
        <v>14204</v>
      </c>
      <c r="V14">
        <v>23720</v>
      </c>
    </row>
    <row r="15" spans="2:22" x14ac:dyDescent="0.3">
      <c r="C15" s="2">
        <v>23</v>
      </c>
      <c r="D15">
        <v>21</v>
      </c>
      <c r="E15">
        <v>191</v>
      </c>
      <c r="F15">
        <v>755</v>
      </c>
      <c r="G15">
        <v>967</v>
      </c>
      <c r="I15">
        <v>21</v>
      </c>
      <c r="J15">
        <v>1487</v>
      </c>
      <c r="K15">
        <v>3943</v>
      </c>
      <c r="L15">
        <v>5451</v>
      </c>
      <c r="O15">
        <v>531</v>
      </c>
      <c r="P15">
        <v>487</v>
      </c>
      <c r="Q15">
        <v>1018</v>
      </c>
      <c r="S15">
        <v>111</v>
      </c>
      <c r="T15">
        <v>5897</v>
      </c>
      <c r="U15">
        <v>15467</v>
      </c>
      <c r="V15">
        <v>21475</v>
      </c>
    </row>
    <row r="16" spans="2:22" x14ac:dyDescent="0.3">
      <c r="B16" s="5"/>
      <c r="C16" s="32">
        <v>24</v>
      </c>
      <c r="D16" s="5">
        <v>28</v>
      </c>
      <c r="E16" s="5">
        <v>82</v>
      </c>
      <c r="F16" s="5">
        <v>634</v>
      </c>
      <c r="G16" s="5">
        <v>744</v>
      </c>
      <c r="H16" s="5"/>
      <c r="I16" s="5">
        <v>75</v>
      </c>
      <c r="J16" s="5">
        <v>969</v>
      </c>
      <c r="K16" s="5">
        <v>3877</v>
      </c>
      <c r="L16" s="5">
        <v>4921</v>
      </c>
      <c r="M16" s="5"/>
      <c r="N16" s="5"/>
      <c r="O16" s="5">
        <v>234</v>
      </c>
      <c r="P16" s="5">
        <v>677</v>
      </c>
      <c r="Q16" s="5">
        <v>911</v>
      </c>
      <c r="R16" s="5"/>
      <c r="S16" s="5">
        <v>218</v>
      </c>
      <c r="T16" s="5">
        <v>3835</v>
      </c>
      <c r="U16" s="5">
        <v>16105</v>
      </c>
      <c r="V16" s="5">
        <v>20158</v>
      </c>
    </row>
    <row r="17" spans="2:22" x14ac:dyDescent="0.3">
      <c r="B17" s="15"/>
      <c r="C17" s="9" t="s">
        <v>0</v>
      </c>
      <c r="D17" s="15">
        <v>4228</v>
      </c>
      <c r="E17" s="15">
        <v>3646</v>
      </c>
      <c r="F17" s="15">
        <v>4120</v>
      </c>
      <c r="G17" s="15">
        <v>11994</v>
      </c>
      <c r="H17" s="15"/>
      <c r="I17" s="15">
        <v>26740</v>
      </c>
      <c r="J17" s="15">
        <v>18638</v>
      </c>
      <c r="K17" s="15">
        <v>20825</v>
      </c>
      <c r="L17" s="15">
        <v>66203</v>
      </c>
      <c r="M17" s="15"/>
      <c r="N17" s="15">
        <v>4306</v>
      </c>
      <c r="O17" s="15">
        <v>9041</v>
      </c>
      <c r="P17" s="15">
        <v>3157</v>
      </c>
      <c r="Q17" s="15">
        <v>16504</v>
      </c>
      <c r="R17" s="15"/>
      <c r="S17" s="15">
        <v>109419</v>
      </c>
      <c r="T17" s="15">
        <v>79402</v>
      </c>
      <c r="U17" s="15">
        <v>84989</v>
      </c>
      <c r="V17" s="15">
        <v>273810</v>
      </c>
    </row>
    <row r="18" spans="2:22" x14ac:dyDescent="0.3">
      <c r="B18" t="s">
        <v>30</v>
      </c>
      <c r="C18" s="2">
        <v>14</v>
      </c>
      <c r="D18">
        <v>674</v>
      </c>
      <c r="F18">
        <v>0</v>
      </c>
      <c r="G18">
        <v>674</v>
      </c>
      <c r="I18">
        <v>5069</v>
      </c>
      <c r="K18">
        <v>0</v>
      </c>
      <c r="L18">
        <v>5069</v>
      </c>
      <c r="N18">
        <v>788</v>
      </c>
      <c r="P18">
        <v>27</v>
      </c>
      <c r="Q18">
        <v>815</v>
      </c>
      <c r="S18">
        <v>20997</v>
      </c>
      <c r="U18">
        <v>182</v>
      </c>
      <c r="V18">
        <v>21179</v>
      </c>
    </row>
    <row r="19" spans="2:22" x14ac:dyDescent="0.3">
      <c r="C19" s="2">
        <v>15</v>
      </c>
      <c r="D19">
        <v>869</v>
      </c>
      <c r="F19">
        <v>38</v>
      </c>
      <c r="G19">
        <v>907</v>
      </c>
      <c r="I19">
        <v>5911</v>
      </c>
      <c r="K19">
        <v>197</v>
      </c>
      <c r="L19">
        <v>6108</v>
      </c>
      <c r="N19">
        <v>798</v>
      </c>
      <c r="P19">
        <v>31</v>
      </c>
      <c r="Q19">
        <v>829</v>
      </c>
      <c r="S19">
        <v>24040</v>
      </c>
      <c r="T19">
        <v>37</v>
      </c>
      <c r="U19">
        <v>572</v>
      </c>
      <c r="V19">
        <v>24649</v>
      </c>
    </row>
    <row r="20" spans="2:22" x14ac:dyDescent="0.3">
      <c r="C20" s="2">
        <v>16</v>
      </c>
      <c r="D20">
        <v>739</v>
      </c>
      <c r="E20">
        <v>66</v>
      </c>
      <c r="F20">
        <v>30</v>
      </c>
      <c r="G20">
        <v>835</v>
      </c>
      <c r="I20">
        <v>5775</v>
      </c>
      <c r="J20">
        <v>98</v>
      </c>
      <c r="K20">
        <v>99</v>
      </c>
      <c r="L20">
        <v>5972</v>
      </c>
      <c r="N20">
        <v>875</v>
      </c>
      <c r="P20">
        <v>38</v>
      </c>
      <c r="Q20">
        <v>913</v>
      </c>
      <c r="S20">
        <v>23075</v>
      </c>
      <c r="T20">
        <v>134</v>
      </c>
      <c r="U20">
        <v>408</v>
      </c>
      <c r="V20">
        <v>23617</v>
      </c>
    </row>
    <row r="21" spans="2:22" x14ac:dyDescent="0.3">
      <c r="C21" s="2">
        <v>17</v>
      </c>
      <c r="D21">
        <v>1239</v>
      </c>
      <c r="E21">
        <v>213</v>
      </c>
      <c r="F21">
        <v>156</v>
      </c>
      <c r="G21">
        <v>1608</v>
      </c>
      <c r="I21">
        <v>5508</v>
      </c>
      <c r="J21">
        <v>796</v>
      </c>
      <c r="K21">
        <v>221</v>
      </c>
      <c r="L21">
        <v>6525</v>
      </c>
      <c r="N21">
        <v>682</v>
      </c>
      <c r="O21">
        <v>465</v>
      </c>
      <c r="P21">
        <v>0</v>
      </c>
      <c r="Q21">
        <v>1147</v>
      </c>
      <c r="S21">
        <v>21187</v>
      </c>
      <c r="T21">
        <v>2929</v>
      </c>
      <c r="U21">
        <v>571</v>
      </c>
      <c r="V21">
        <v>24687</v>
      </c>
    </row>
    <row r="22" spans="2:22" x14ac:dyDescent="0.3">
      <c r="C22" s="2">
        <v>18</v>
      </c>
      <c r="D22">
        <v>226</v>
      </c>
      <c r="E22">
        <v>938</v>
      </c>
      <c r="F22">
        <v>191</v>
      </c>
      <c r="G22">
        <v>1355</v>
      </c>
      <c r="I22">
        <v>1508</v>
      </c>
      <c r="J22">
        <v>3900</v>
      </c>
      <c r="K22">
        <v>597</v>
      </c>
      <c r="L22">
        <v>6005</v>
      </c>
      <c r="N22">
        <v>253</v>
      </c>
      <c r="O22">
        <v>1964</v>
      </c>
      <c r="P22">
        <v>93</v>
      </c>
      <c r="Q22">
        <v>2310</v>
      </c>
      <c r="S22">
        <v>6454</v>
      </c>
      <c r="T22">
        <v>16254</v>
      </c>
      <c r="U22">
        <v>2572</v>
      </c>
      <c r="V22">
        <v>25280</v>
      </c>
    </row>
    <row r="23" spans="2:22" x14ac:dyDescent="0.3">
      <c r="C23" s="2">
        <v>19</v>
      </c>
      <c r="D23">
        <v>174</v>
      </c>
      <c r="E23">
        <v>1279</v>
      </c>
      <c r="F23">
        <v>301</v>
      </c>
      <c r="G23">
        <v>1754</v>
      </c>
      <c r="I23">
        <v>515</v>
      </c>
      <c r="J23">
        <v>3940</v>
      </c>
      <c r="K23">
        <v>971</v>
      </c>
      <c r="L23">
        <v>5426</v>
      </c>
      <c r="N23">
        <v>45</v>
      </c>
      <c r="O23">
        <v>2173</v>
      </c>
      <c r="P23">
        <v>152</v>
      </c>
      <c r="Q23">
        <v>2370</v>
      </c>
      <c r="S23">
        <v>1206</v>
      </c>
      <c r="T23">
        <v>18377</v>
      </c>
      <c r="U23">
        <v>5631</v>
      </c>
      <c r="V23">
        <v>25214</v>
      </c>
    </row>
    <row r="24" spans="2:22" x14ac:dyDescent="0.3">
      <c r="C24" s="2">
        <v>20</v>
      </c>
      <c r="D24">
        <v>87</v>
      </c>
      <c r="E24">
        <v>704</v>
      </c>
      <c r="F24">
        <v>704</v>
      </c>
      <c r="G24">
        <v>1495</v>
      </c>
      <c r="I24">
        <v>199</v>
      </c>
      <c r="J24">
        <v>3426</v>
      </c>
      <c r="K24">
        <v>1915</v>
      </c>
      <c r="L24">
        <v>5540</v>
      </c>
      <c r="N24">
        <v>51</v>
      </c>
      <c r="O24">
        <v>2470</v>
      </c>
      <c r="P24">
        <v>182</v>
      </c>
      <c r="Q24">
        <v>2703</v>
      </c>
      <c r="S24">
        <v>904</v>
      </c>
      <c r="T24">
        <v>17653</v>
      </c>
      <c r="U24">
        <v>7489</v>
      </c>
      <c r="V24">
        <v>26046</v>
      </c>
    </row>
    <row r="25" spans="2:22" x14ac:dyDescent="0.3">
      <c r="C25" s="2">
        <v>21</v>
      </c>
      <c r="D25">
        <v>54</v>
      </c>
      <c r="E25">
        <v>670</v>
      </c>
      <c r="F25">
        <v>492</v>
      </c>
      <c r="G25">
        <v>1216</v>
      </c>
      <c r="I25">
        <v>176</v>
      </c>
      <c r="J25">
        <v>3850</v>
      </c>
      <c r="K25">
        <v>2294</v>
      </c>
      <c r="L25">
        <v>6320</v>
      </c>
      <c r="O25">
        <v>1630</v>
      </c>
      <c r="P25">
        <v>412</v>
      </c>
      <c r="Q25">
        <v>2042</v>
      </c>
      <c r="S25">
        <v>439</v>
      </c>
      <c r="T25">
        <v>14975</v>
      </c>
      <c r="U25">
        <v>8057</v>
      </c>
      <c r="V25">
        <v>23471</v>
      </c>
    </row>
    <row r="26" spans="2:22" x14ac:dyDescent="0.3">
      <c r="C26" s="2">
        <v>22</v>
      </c>
      <c r="D26">
        <v>0</v>
      </c>
      <c r="E26">
        <v>323</v>
      </c>
      <c r="F26">
        <v>580</v>
      </c>
      <c r="G26">
        <v>903</v>
      </c>
      <c r="I26">
        <v>0</v>
      </c>
      <c r="J26">
        <v>2076</v>
      </c>
      <c r="K26">
        <v>3055</v>
      </c>
      <c r="L26">
        <v>5131</v>
      </c>
      <c r="O26">
        <v>1308</v>
      </c>
      <c r="P26">
        <v>770</v>
      </c>
      <c r="Q26">
        <v>2078</v>
      </c>
      <c r="S26">
        <v>83</v>
      </c>
      <c r="T26">
        <v>9869</v>
      </c>
      <c r="U26">
        <v>12317</v>
      </c>
      <c r="V26">
        <v>22269</v>
      </c>
    </row>
    <row r="27" spans="2:22" x14ac:dyDescent="0.3">
      <c r="B27" s="5"/>
      <c r="C27" s="32">
        <v>23</v>
      </c>
      <c r="D27" s="5">
        <v>0</v>
      </c>
      <c r="E27" s="5">
        <v>361</v>
      </c>
      <c r="F27" s="5">
        <v>449</v>
      </c>
      <c r="G27" s="5">
        <v>810</v>
      </c>
      <c r="H27" s="5"/>
      <c r="I27" s="5">
        <v>14</v>
      </c>
      <c r="J27" s="5">
        <v>1576</v>
      </c>
      <c r="K27" s="5">
        <v>3501</v>
      </c>
      <c r="L27" s="5">
        <v>5091</v>
      </c>
      <c r="M27" s="5"/>
      <c r="N27" s="5"/>
      <c r="O27" s="5">
        <v>456</v>
      </c>
      <c r="P27" s="5">
        <v>292</v>
      </c>
      <c r="Q27" s="5">
        <v>748</v>
      </c>
      <c r="R27" s="5"/>
      <c r="S27" s="5">
        <v>125</v>
      </c>
      <c r="T27" s="5">
        <v>6360</v>
      </c>
      <c r="U27" s="5">
        <v>13096</v>
      </c>
      <c r="V27" s="5">
        <v>19581</v>
      </c>
    </row>
    <row r="28" spans="2:22" x14ac:dyDescent="0.3">
      <c r="B28" s="15"/>
      <c r="C28" s="9">
        <v>24</v>
      </c>
      <c r="D28" s="15">
        <v>0</v>
      </c>
      <c r="E28" s="15">
        <v>130</v>
      </c>
      <c r="F28" s="15">
        <v>675</v>
      </c>
      <c r="G28" s="15">
        <v>805</v>
      </c>
      <c r="H28" s="15"/>
      <c r="I28" s="15">
        <v>21</v>
      </c>
      <c r="J28" s="15">
        <v>1745</v>
      </c>
      <c r="K28" s="15">
        <v>3439</v>
      </c>
      <c r="L28" s="15">
        <v>5205</v>
      </c>
      <c r="M28" s="15"/>
      <c r="N28" s="15"/>
      <c r="O28" s="15">
        <v>456</v>
      </c>
      <c r="P28" s="15">
        <v>317</v>
      </c>
      <c r="Q28" s="15">
        <v>773</v>
      </c>
      <c r="R28" s="15"/>
      <c r="S28" s="15">
        <v>132</v>
      </c>
      <c r="T28" s="15">
        <v>6032</v>
      </c>
      <c r="U28" s="15">
        <v>14139</v>
      </c>
      <c r="V28" s="15">
        <v>20303</v>
      </c>
    </row>
    <row r="29" spans="2:22" x14ac:dyDescent="0.3">
      <c r="C29" s="2" t="s">
        <v>0</v>
      </c>
      <c r="D29">
        <v>4062</v>
      </c>
      <c r="E29">
        <v>4684</v>
      </c>
      <c r="F29">
        <v>3616</v>
      </c>
      <c r="G29">
        <v>12362</v>
      </c>
      <c r="I29">
        <v>24696</v>
      </c>
      <c r="J29">
        <v>21407</v>
      </c>
      <c r="K29">
        <v>16289</v>
      </c>
      <c r="L29">
        <v>62392</v>
      </c>
      <c r="N29">
        <v>3492</v>
      </c>
      <c r="O29">
        <v>10922</v>
      </c>
      <c r="P29">
        <v>2314</v>
      </c>
      <c r="Q29">
        <v>16728</v>
      </c>
      <c r="S29">
        <v>98642</v>
      </c>
      <c r="T29">
        <v>92620</v>
      </c>
      <c r="U29">
        <v>65034</v>
      </c>
      <c r="V29">
        <v>256296</v>
      </c>
    </row>
    <row r="30" spans="2:22" x14ac:dyDescent="0.3">
      <c r="C30" s="2">
        <v>14</v>
      </c>
      <c r="D30">
        <v>1500</v>
      </c>
      <c r="F30">
        <v>26</v>
      </c>
      <c r="G30">
        <v>1526</v>
      </c>
      <c r="I30">
        <v>10980</v>
      </c>
      <c r="K30">
        <v>97</v>
      </c>
      <c r="L30">
        <v>11077</v>
      </c>
      <c r="N30">
        <v>1741</v>
      </c>
      <c r="P30">
        <v>38</v>
      </c>
      <c r="Q30">
        <v>1779</v>
      </c>
      <c r="S30">
        <v>46210</v>
      </c>
      <c r="U30">
        <v>559</v>
      </c>
      <c r="V30">
        <v>46769</v>
      </c>
    </row>
    <row r="31" spans="2:22" x14ac:dyDescent="0.3">
      <c r="C31" s="2">
        <v>15</v>
      </c>
      <c r="D31">
        <v>1823</v>
      </c>
      <c r="F31">
        <v>38</v>
      </c>
      <c r="G31">
        <v>1861</v>
      </c>
      <c r="I31">
        <v>12611</v>
      </c>
      <c r="K31">
        <v>238</v>
      </c>
      <c r="L31">
        <v>12849</v>
      </c>
      <c r="N31">
        <v>1795</v>
      </c>
      <c r="P31">
        <v>31</v>
      </c>
      <c r="Q31">
        <v>1826</v>
      </c>
      <c r="S31">
        <v>49066</v>
      </c>
      <c r="T31">
        <v>50</v>
      </c>
      <c r="U31">
        <v>886</v>
      </c>
      <c r="V31">
        <v>50002</v>
      </c>
    </row>
    <row r="32" spans="2:22" x14ac:dyDescent="0.3">
      <c r="C32" s="2">
        <v>16</v>
      </c>
      <c r="D32">
        <v>1632</v>
      </c>
      <c r="E32">
        <v>66</v>
      </c>
      <c r="F32">
        <v>96</v>
      </c>
      <c r="G32">
        <v>1794</v>
      </c>
      <c r="I32">
        <v>11758</v>
      </c>
      <c r="J32">
        <v>118</v>
      </c>
      <c r="K32">
        <v>256</v>
      </c>
      <c r="L32">
        <v>12132</v>
      </c>
      <c r="N32">
        <v>1783</v>
      </c>
      <c r="P32">
        <v>53</v>
      </c>
      <c r="Q32">
        <v>1836</v>
      </c>
      <c r="S32">
        <v>48011</v>
      </c>
      <c r="T32">
        <v>224</v>
      </c>
      <c r="U32">
        <v>863</v>
      </c>
      <c r="V32">
        <v>49098</v>
      </c>
    </row>
    <row r="33" spans="2:22" x14ac:dyDescent="0.3">
      <c r="C33" s="2">
        <v>17</v>
      </c>
      <c r="D33">
        <v>2044</v>
      </c>
      <c r="E33">
        <v>271</v>
      </c>
      <c r="F33">
        <v>301</v>
      </c>
      <c r="G33">
        <v>2616</v>
      </c>
      <c r="I33">
        <v>10341</v>
      </c>
      <c r="J33">
        <v>1294</v>
      </c>
      <c r="K33">
        <v>730</v>
      </c>
      <c r="L33">
        <v>12365</v>
      </c>
      <c r="N33">
        <v>1549</v>
      </c>
      <c r="O33">
        <v>611</v>
      </c>
      <c r="P33">
        <v>7</v>
      </c>
      <c r="Q33">
        <v>2167</v>
      </c>
      <c r="S33">
        <v>42974</v>
      </c>
      <c r="T33">
        <v>4367</v>
      </c>
      <c r="U33">
        <v>1659</v>
      </c>
      <c r="V33">
        <v>49000</v>
      </c>
    </row>
    <row r="34" spans="2:22" x14ac:dyDescent="0.3">
      <c r="C34" s="2">
        <v>18</v>
      </c>
      <c r="D34">
        <v>553</v>
      </c>
      <c r="E34">
        <v>1734</v>
      </c>
      <c r="F34">
        <v>448</v>
      </c>
      <c r="G34">
        <v>2735</v>
      </c>
      <c r="I34">
        <v>3603</v>
      </c>
      <c r="J34">
        <v>6964</v>
      </c>
      <c r="K34">
        <v>2096</v>
      </c>
      <c r="L34">
        <v>12663</v>
      </c>
      <c r="N34">
        <v>717</v>
      </c>
      <c r="O34">
        <v>3470</v>
      </c>
      <c r="P34">
        <v>243</v>
      </c>
      <c r="Q34">
        <v>4430</v>
      </c>
      <c r="S34">
        <v>14191</v>
      </c>
      <c r="T34">
        <v>30738</v>
      </c>
      <c r="U34">
        <v>7990</v>
      </c>
      <c r="V34">
        <v>52919</v>
      </c>
    </row>
    <row r="35" spans="2:22" x14ac:dyDescent="0.3">
      <c r="C35" s="2">
        <v>19</v>
      </c>
      <c r="D35">
        <v>346</v>
      </c>
      <c r="E35">
        <v>2309</v>
      </c>
      <c r="F35">
        <v>831</v>
      </c>
      <c r="G35">
        <v>3486</v>
      </c>
      <c r="I35">
        <v>949</v>
      </c>
      <c r="J35">
        <v>8041</v>
      </c>
      <c r="K35">
        <v>2741</v>
      </c>
      <c r="L35">
        <v>11731</v>
      </c>
      <c r="N35">
        <v>61</v>
      </c>
      <c r="O35">
        <v>3831</v>
      </c>
      <c r="P35">
        <v>371</v>
      </c>
      <c r="Q35">
        <v>4263</v>
      </c>
      <c r="S35">
        <v>3415</v>
      </c>
      <c r="T35">
        <v>34895</v>
      </c>
      <c r="U35">
        <v>13742</v>
      </c>
      <c r="V35">
        <v>52052</v>
      </c>
    </row>
    <row r="36" spans="2:22" x14ac:dyDescent="0.3">
      <c r="C36" s="2">
        <v>20</v>
      </c>
      <c r="D36">
        <v>178</v>
      </c>
      <c r="E36">
        <v>1479</v>
      </c>
      <c r="F36">
        <v>1268</v>
      </c>
      <c r="G36">
        <v>2925</v>
      </c>
      <c r="I36">
        <v>603</v>
      </c>
      <c r="J36">
        <v>6961</v>
      </c>
      <c r="K36">
        <v>4677</v>
      </c>
      <c r="L36">
        <v>12241</v>
      </c>
      <c r="N36">
        <v>152</v>
      </c>
      <c r="O36">
        <v>4690</v>
      </c>
      <c r="P36">
        <v>579</v>
      </c>
      <c r="Q36">
        <v>5421</v>
      </c>
      <c r="S36">
        <v>2209</v>
      </c>
      <c r="T36">
        <v>33114</v>
      </c>
      <c r="U36">
        <v>18721</v>
      </c>
      <c r="V36">
        <v>54044</v>
      </c>
    </row>
    <row r="37" spans="2:22" x14ac:dyDescent="0.3">
      <c r="C37" s="2">
        <v>21</v>
      </c>
      <c r="D37">
        <v>123</v>
      </c>
      <c r="E37">
        <v>1159</v>
      </c>
      <c r="F37">
        <v>1006</v>
      </c>
      <c r="G37">
        <v>2288</v>
      </c>
      <c r="I37">
        <v>395</v>
      </c>
      <c r="J37">
        <v>6670</v>
      </c>
      <c r="K37">
        <v>4765</v>
      </c>
      <c r="L37">
        <v>11830</v>
      </c>
      <c r="O37">
        <v>3015</v>
      </c>
      <c r="P37">
        <v>799</v>
      </c>
      <c r="Q37">
        <v>3814</v>
      </c>
      <c r="S37">
        <v>1049</v>
      </c>
      <c r="T37">
        <v>27392</v>
      </c>
      <c r="U37">
        <v>20275</v>
      </c>
      <c r="V37">
        <v>48716</v>
      </c>
    </row>
    <row r="38" spans="2:22" x14ac:dyDescent="0.3">
      <c r="C38" s="2">
        <v>22</v>
      </c>
      <c r="D38">
        <v>42</v>
      </c>
      <c r="E38">
        <v>548</v>
      </c>
      <c r="F38">
        <v>1209</v>
      </c>
      <c r="G38">
        <v>1799</v>
      </c>
      <c r="I38">
        <v>65</v>
      </c>
      <c r="J38">
        <v>4220</v>
      </c>
      <c r="K38">
        <v>6754</v>
      </c>
      <c r="L38">
        <v>11039</v>
      </c>
      <c r="O38">
        <v>2669</v>
      </c>
      <c r="P38">
        <v>1577</v>
      </c>
      <c r="Q38">
        <v>4246</v>
      </c>
      <c r="S38">
        <v>350</v>
      </c>
      <c r="T38">
        <v>19118</v>
      </c>
      <c r="U38">
        <v>26521</v>
      </c>
      <c r="V38">
        <v>45989</v>
      </c>
    </row>
    <row r="39" spans="2:22" x14ac:dyDescent="0.3">
      <c r="B39" s="5"/>
      <c r="C39" s="32">
        <v>23</v>
      </c>
      <c r="D39" s="5">
        <v>21</v>
      </c>
      <c r="E39" s="5">
        <v>552</v>
      </c>
      <c r="F39" s="5">
        <v>1204</v>
      </c>
      <c r="G39" s="5">
        <v>1777</v>
      </c>
      <c r="H39" s="5"/>
      <c r="I39" s="5">
        <v>35</v>
      </c>
      <c r="J39" s="5">
        <v>3063</v>
      </c>
      <c r="K39" s="5">
        <v>7444</v>
      </c>
      <c r="L39" s="5">
        <v>10542</v>
      </c>
      <c r="M39" s="5"/>
      <c r="N39" s="5"/>
      <c r="O39" s="5">
        <v>987</v>
      </c>
      <c r="P39" s="5">
        <v>779</v>
      </c>
      <c r="Q39" s="5">
        <v>1766</v>
      </c>
      <c r="R39" s="5"/>
      <c r="S39" s="5">
        <v>236</v>
      </c>
      <c r="T39" s="5">
        <v>12257</v>
      </c>
      <c r="U39" s="5">
        <v>28563</v>
      </c>
      <c r="V39" s="5">
        <v>41056</v>
      </c>
    </row>
    <row r="40" spans="2:22" x14ac:dyDescent="0.3">
      <c r="B40" s="5"/>
      <c r="C40" s="32">
        <v>24</v>
      </c>
      <c r="D40" s="5">
        <v>28</v>
      </c>
      <c r="E40" s="5">
        <v>212</v>
      </c>
      <c r="F40" s="5">
        <v>1309</v>
      </c>
      <c r="G40" s="5">
        <v>1549</v>
      </c>
      <c r="H40" s="5"/>
      <c r="I40" s="5">
        <v>96</v>
      </c>
      <c r="J40" s="5">
        <v>2714</v>
      </c>
      <c r="K40" s="5">
        <v>7316</v>
      </c>
      <c r="L40" s="5">
        <v>10126</v>
      </c>
      <c r="M40" s="5"/>
      <c r="N40" s="5"/>
      <c r="O40" s="5">
        <v>690</v>
      </c>
      <c r="P40" s="5">
        <v>994</v>
      </c>
      <c r="Q40" s="5">
        <v>1684</v>
      </c>
      <c r="R40" s="5"/>
      <c r="S40" s="5">
        <v>350</v>
      </c>
      <c r="T40" s="5">
        <v>9867</v>
      </c>
      <c r="U40" s="5">
        <v>30244</v>
      </c>
      <c r="V40" s="5">
        <v>40461</v>
      </c>
    </row>
    <row r="41" spans="2:22" x14ac:dyDescent="0.3">
      <c r="B41" s="15"/>
      <c r="C41" s="9" t="s">
        <v>0</v>
      </c>
      <c r="D41" s="15">
        <v>8290</v>
      </c>
      <c r="E41" s="15">
        <v>8330</v>
      </c>
      <c r="F41" s="15">
        <v>7736</v>
      </c>
      <c r="G41" s="15">
        <v>24356</v>
      </c>
      <c r="H41" s="15"/>
      <c r="I41" s="15">
        <v>51436</v>
      </c>
      <c r="J41" s="15">
        <v>40045</v>
      </c>
      <c r="K41" s="15">
        <v>37114</v>
      </c>
      <c r="L41" s="15">
        <v>128595</v>
      </c>
      <c r="M41" s="15"/>
      <c r="N41" s="15">
        <v>7798</v>
      </c>
      <c r="O41" s="15">
        <v>19963</v>
      </c>
      <c r="P41" s="15">
        <v>5471</v>
      </c>
      <c r="Q41" s="15">
        <v>33232</v>
      </c>
      <c r="R41" s="15"/>
      <c r="S41" s="15">
        <v>208061</v>
      </c>
      <c r="T41" s="15">
        <v>172022</v>
      </c>
      <c r="U41" s="15">
        <v>150023</v>
      </c>
      <c r="V41" s="15">
        <v>530106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Z48"/>
  <sheetViews>
    <sheetView workbookViewId="0">
      <selection activeCell="H20" sqref="H20"/>
    </sheetView>
  </sheetViews>
  <sheetFormatPr defaultRowHeight="14.4" x14ac:dyDescent="0.3"/>
  <cols>
    <col min="2" max="2" width="25" bestFit="1" customWidth="1"/>
    <col min="3" max="3" width="12.77734375" customWidth="1"/>
    <col min="4" max="4" width="9.77734375" style="1" bestFit="1" customWidth="1"/>
    <col min="5" max="5" width="12.44140625" style="1" bestFit="1" customWidth="1"/>
    <col min="6" max="7" width="9.21875" style="1"/>
    <col min="8" max="8" width="13" style="1" customWidth="1"/>
    <col min="9" max="9" width="8" style="1" customWidth="1"/>
    <col min="10" max="10" width="9.77734375" style="1" customWidth="1"/>
    <col min="11" max="11" width="12.77734375" customWidth="1"/>
    <col min="12" max="15" width="9.21875" style="1"/>
    <col min="16" max="16" width="13" style="1" customWidth="1"/>
    <col min="17" max="17" width="8" style="1" customWidth="1"/>
    <col min="18" max="18" width="9.77734375" style="1" customWidth="1"/>
    <col min="19" max="19" width="12.77734375" customWidth="1"/>
    <col min="20" max="23" width="9.21875" style="1"/>
    <col min="24" max="24" width="13" style="1" customWidth="1"/>
    <col min="25" max="25" width="8" style="1" customWidth="1"/>
    <col min="26" max="26" width="9.77734375" style="1" customWidth="1"/>
    <col min="28" max="28" width="22.21875" customWidth="1"/>
    <col min="29" max="29" width="12.77734375" customWidth="1"/>
    <col min="34" max="34" width="13" style="1" customWidth="1"/>
    <col min="35" max="35" width="8" style="1" customWidth="1"/>
    <col min="36" max="36" width="9.77734375" style="1" customWidth="1"/>
    <col min="37" max="37" width="12.77734375" customWidth="1"/>
    <col min="42" max="42" width="13" style="1" customWidth="1"/>
    <col min="43" max="43" width="8" style="1" customWidth="1"/>
    <col min="44" max="44" width="9.77734375" style="1" customWidth="1"/>
    <col min="45" max="45" width="12.77734375" customWidth="1"/>
    <col min="50" max="50" width="13" style="1" customWidth="1"/>
    <col min="51" max="51" width="8" style="1" customWidth="1"/>
    <col min="52" max="52" width="9.77734375" style="1" customWidth="1"/>
    <col min="54" max="54" width="26.21875" customWidth="1"/>
    <col min="55" max="55" width="12.77734375" customWidth="1"/>
    <col min="60" max="60" width="13" style="1" customWidth="1"/>
    <col min="61" max="61" width="8" style="1" customWidth="1"/>
    <col min="62" max="62" width="9.77734375" style="1" customWidth="1"/>
    <col min="63" max="63" width="12.77734375" customWidth="1"/>
    <col min="68" max="68" width="13" style="1" customWidth="1"/>
    <col min="69" max="69" width="8" style="1" customWidth="1"/>
    <col min="70" max="70" width="9.77734375" style="1" customWidth="1"/>
    <col min="71" max="71" width="12.77734375" customWidth="1"/>
    <col min="76" max="76" width="13" style="1" customWidth="1"/>
    <col min="77" max="77" width="8" style="1" customWidth="1"/>
    <col min="78" max="78" width="9.77734375" style="1" customWidth="1"/>
    <col min="80" max="80" width="25" bestFit="1" customWidth="1"/>
    <col min="81" max="81" width="12.77734375" customWidth="1"/>
    <col min="82" max="82" width="9.77734375" bestFit="1" customWidth="1"/>
    <col min="83" max="83" width="12.44140625" bestFit="1" customWidth="1"/>
    <col min="84" max="85" width="7" bestFit="1" customWidth="1"/>
    <col min="86" max="86" width="12.21875" style="1" bestFit="1" customWidth="1"/>
    <col min="87" max="87" width="6.77734375" style="1" customWidth="1"/>
    <col min="88" max="88" width="8" style="1" bestFit="1" customWidth="1"/>
    <col min="89" max="89" width="11.21875" bestFit="1" customWidth="1"/>
    <col min="90" max="90" width="9.77734375" bestFit="1" customWidth="1"/>
    <col min="91" max="91" width="12.44140625" bestFit="1" customWidth="1"/>
    <col min="94" max="94" width="13" style="1" customWidth="1"/>
    <col min="95" max="95" width="8" style="1" customWidth="1"/>
    <col min="96" max="96" width="9.77734375" style="1" customWidth="1"/>
    <col min="97" max="97" width="12.77734375" customWidth="1"/>
    <col min="102" max="102" width="13" style="1" customWidth="1"/>
    <col min="103" max="103" width="8" style="1" customWidth="1"/>
    <col min="104" max="104" width="9.77734375" style="1" customWidth="1"/>
  </cols>
  <sheetData>
    <row r="3" spans="2:104" x14ac:dyDescent="0.3">
      <c r="C3" s="51" t="s">
        <v>118</v>
      </c>
      <c r="G3"/>
      <c r="H3"/>
      <c r="I3"/>
      <c r="J3"/>
      <c r="K3" s="14"/>
      <c r="O3"/>
      <c r="P3"/>
      <c r="Q3"/>
      <c r="R3"/>
      <c r="S3" s="1"/>
      <c r="W3"/>
      <c r="X3"/>
      <c r="Y3"/>
      <c r="Z3"/>
      <c r="AC3" s="51" t="s">
        <v>122</v>
      </c>
      <c r="AD3" s="1"/>
      <c r="AE3" s="1"/>
      <c r="AF3" s="1"/>
      <c r="AH3"/>
      <c r="AI3"/>
      <c r="AJ3"/>
      <c r="AK3" s="14"/>
      <c r="AL3" s="1"/>
      <c r="AM3" s="1"/>
      <c r="AN3" s="1"/>
      <c r="AP3"/>
      <c r="AQ3"/>
      <c r="AR3"/>
      <c r="AS3" s="1"/>
      <c r="AT3" s="1"/>
      <c r="AU3" s="1"/>
      <c r="AV3" s="1"/>
      <c r="AX3"/>
      <c r="AY3"/>
      <c r="AZ3"/>
      <c r="BC3" s="51" t="s">
        <v>123</v>
      </c>
      <c r="BD3" s="1"/>
      <c r="BE3" s="1"/>
      <c r="BF3" s="1"/>
      <c r="BH3"/>
      <c r="BI3"/>
      <c r="BJ3"/>
      <c r="BK3" s="14"/>
      <c r="BL3" s="1"/>
      <c r="BM3" s="1"/>
      <c r="BN3" s="1"/>
      <c r="BP3"/>
      <c r="BQ3"/>
      <c r="BR3"/>
      <c r="BS3" s="1"/>
      <c r="BT3" s="1"/>
      <c r="BU3" s="1"/>
      <c r="BV3" s="1"/>
      <c r="BX3"/>
      <c r="BY3"/>
      <c r="BZ3"/>
      <c r="CC3" s="51" t="s">
        <v>124</v>
      </c>
      <c r="CD3" s="1"/>
      <c r="CE3" s="1"/>
      <c r="CF3" s="1"/>
      <c r="CH3"/>
      <c r="CI3"/>
      <c r="CJ3"/>
      <c r="CK3" s="14"/>
      <c r="CL3" s="1"/>
      <c r="CM3" s="1"/>
      <c r="CN3" s="1"/>
      <c r="CP3"/>
      <c r="CQ3"/>
      <c r="CR3"/>
      <c r="CS3" s="1"/>
      <c r="CT3" s="1"/>
      <c r="CU3" s="1"/>
      <c r="CV3" s="1"/>
      <c r="CX3"/>
      <c r="CY3"/>
      <c r="CZ3"/>
    </row>
    <row r="4" spans="2:104" x14ac:dyDescent="0.3">
      <c r="C4" s="67" t="s">
        <v>119</v>
      </c>
      <c r="D4" s="67"/>
      <c r="E4" s="67"/>
      <c r="F4" s="67"/>
      <c r="G4" s="67"/>
      <c r="H4" s="67"/>
      <c r="I4" s="67"/>
      <c r="J4" s="68"/>
      <c r="K4" s="69" t="s">
        <v>120</v>
      </c>
      <c r="L4" s="67"/>
      <c r="M4" s="67"/>
      <c r="N4" s="67"/>
      <c r="O4" s="67"/>
      <c r="P4" s="67"/>
      <c r="Q4" s="67"/>
      <c r="R4" s="68"/>
      <c r="S4" s="70" t="s">
        <v>121</v>
      </c>
      <c r="T4" s="70"/>
      <c r="U4" s="70"/>
      <c r="V4" s="70"/>
      <c r="W4" s="70"/>
      <c r="X4" s="70"/>
      <c r="Y4" s="70"/>
      <c r="Z4" s="70"/>
      <c r="AC4" s="67" t="s">
        <v>119</v>
      </c>
      <c r="AD4" s="67"/>
      <c r="AE4" s="67"/>
      <c r="AF4" s="67"/>
      <c r="AG4" s="67"/>
      <c r="AH4" s="67"/>
      <c r="AI4" s="67"/>
      <c r="AJ4" s="68"/>
      <c r="AK4" s="69" t="s">
        <v>120</v>
      </c>
      <c r="AL4" s="67"/>
      <c r="AM4" s="67"/>
      <c r="AN4" s="67"/>
      <c r="AO4" s="67"/>
      <c r="AP4" s="67"/>
      <c r="AQ4" s="67"/>
      <c r="AR4" s="68"/>
      <c r="AS4" s="70" t="s">
        <v>121</v>
      </c>
      <c r="AT4" s="70"/>
      <c r="AU4" s="70"/>
      <c r="AV4" s="70"/>
      <c r="AW4" s="70"/>
      <c r="AX4" s="70"/>
      <c r="AY4" s="70"/>
      <c r="AZ4" s="70"/>
      <c r="BC4" s="67" t="s">
        <v>119</v>
      </c>
      <c r="BD4" s="67"/>
      <c r="BE4" s="67"/>
      <c r="BF4" s="67"/>
      <c r="BG4" s="67"/>
      <c r="BH4" s="67"/>
      <c r="BI4" s="67"/>
      <c r="BJ4" s="68"/>
      <c r="BK4" s="69" t="s">
        <v>120</v>
      </c>
      <c r="BL4" s="67"/>
      <c r="BM4" s="67"/>
      <c r="BN4" s="67"/>
      <c r="BO4" s="67"/>
      <c r="BP4" s="67"/>
      <c r="BQ4" s="67"/>
      <c r="BR4" s="68"/>
      <c r="BS4" s="70" t="s">
        <v>121</v>
      </c>
      <c r="BT4" s="70"/>
      <c r="BU4" s="70"/>
      <c r="BV4" s="70"/>
      <c r="BW4" s="70"/>
      <c r="BX4" s="70"/>
      <c r="BY4" s="70"/>
      <c r="BZ4" s="70"/>
      <c r="CC4" s="67" t="s">
        <v>119</v>
      </c>
      <c r="CD4" s="67"/>
      <c r="CE4" s="67"/>
      <c r="CF4" s="67"/>
      <c r="CG4" s="67"/>
      <c r="CH4" s="67"/>
      <c r="CI4" s="67"/>
      <c r="CJ4" s="68"/>
      <c r="CK4" s="69" t="s">
        <v>120</v>
      </c>
      <c r="CL4" s="67"/>
      <c r="CM4" s="67"/>
      <c r="CN4" s="67"/>
      <c r="CO4" s="67"/>
      <c r="CP4" s="67"/>
      <c r="CQ4" s="67"/>
      <c r="CR4" s="68"/>
      <c r="CS4" s="70" t="s">
        <v>121</v>
      </c>
      <c r="CT4" s="70"/>
      <c r="CU4" s="70"/>
      <c r="CV4" s="70"/>
      <c r="CW4" s="70"/>
      <c r="CX4" s="70"/>
      <c r="CY4" s="70"/>
      <c r="CZ4" s="70"/>
    </row>
    <row r="5" spans="2:104" ht="43.2" x14ac:dyDescent="0.3">
      <c r="B5" s="15" t="s">
        <v>106</v>
      </c>
      <c r="C5" s="16" t="s">
        <v>43</v>
      </c>
      <c r="D5" s="16" t="s">
        <v>40</v>
      </c>
      <c r="E5" s="16" t="s">
        <v>41</v>
      </c>
      <c r="F5" s="16" t="s">
        <v>42</v>
      </c>
      <c r="G5" s="16" t="s">
        <v>45</v>
      </c>
      <c r="H5" s="10" t="s">
        <v>115</v>
      </c>
      <c r="I5" s="10" t="s">
        <v>117</v>
      </c>
      <c r="J5" s="11" t="s">
        <v>116</v>
      </c>
      <c r="K5" s="52" t="s">
        <v>43</v>
      </c>
      <c r="L5" s="16" t="s">
        <v>40</v>
      </c>
      <c r="M5" s="16" t="s">
        <v>41</v>
      </c>
      <c r="N5" s="16" t="s">
        <v>42</v>
      </c>
      <c r="O5" s="16" t="s">
        <v>45</v>
      </c>
      <c r="P5" s="10" t="s">
        <v>115</v>
      </c>
      <c r="Q5" s="10" t="s">
        <v>117</v>
      </c>
      <c r="R5" s="11" t="s">
        <v>116</v>
      </c>
      <c r="S5" s="16" t="s">
        <v>43</v>
      </c>
      <c r="T5" s="16" t="s">
        <v>40</v>
      </c>
      <c r="U5" s="16" t="s">
        <v>41</v>
      </c>
      <c r="V5" s="16" t="s">
        <v>42</v>
      </c>
      <c r="W5" s="16" t="s">
        <v>45</v>
      </c>
      <c r="X5" s="10" t="s">
        <v>115</v>
      </c>
      <c r="Y5" s="10" t="s">
        <v>117</v>
      </c>
      <c r="Z5" s="10" t="s">
        <v>116</v>
      </c>
      <c r="AA5" s="1"/>
      <c r="AB5" s="53" t="s">
        <v>106</v>
      </c>
      <c r="AC5" s="16" t="s">
        <v>43</v>
      </c>
      <c r="AD5" s="16" t="s">
        <v>40</v>
      </c>
      <c r="AE5" s="16" t="s">
        <v>41</v>
      </c>
      <c r="AF5" s="16" t="s">
        <v>42</v>
      </c>
      <c r="AG5" s="16" t="s">
        <v>45</v>
      </c>
      <c r="AH5" s="10" t="s">
        <v>115</v>
      </c>
      <c r="AI5" s="10" t="s">
        <v>117</v>
      </c>
      <c r="AJ5" s="11" t="s">
        <v>116</v>
      </c>
      <c r="AK5" s="52" t="s">
        <v>43</v>
      </c>
      <c r="AL5" s="16" t="s">
        <v>40</v>
      </c>
      <c r="AM5" s="16" t="s">
        <v>41</v>
      </c>
      <c r="AN5" s="16" t="s">
        <v>42</v>
      </c>
      <c r="AO5" s="16" t="s">
        <v>45</v>
      </c>
      <c r="AP5" s="10" t="s">
        <v>115</v>
      </c>
      <c r="AQ5" s="10" t="s">
        <v>117</v>
      </c>
      <c r="AR5" s="11" t="s">
        <v>116</v>
      </c>
      <c r="AS5" s="16" t="s">
        <v>43</v>
      </c>
      <c r="AT5" s="16" t="s">
        <v>40</v>
      </c>
      <c r="AU5" s="16" t="s">
        <v>41</v>
      </c>
      <c r="AV5" s="16" t="s">
        <v>42</v>
      </c>
      <c r="AW5" s="16" t="s">
        <v>45</v>
      </c>
      <c r="AX5" s="10" t="s">
        <v>115</v>
      </c>
      <c r="AY5" s="10" t="s">
        <v>117</v>
      </c>
      <c r="AZ5" s="10" t="s">
        <v>116</v>
      </c>
      <c r="BA5" s="1"/>
      <c r="BB5" s="53" t="s">
        <v>106</v>
      </c>
      <c r="BC5" s="16" t="s">
        <v>43</v>
      </c>
      <c r="BD5" s="16" t="s">
        <v>40</v>
      </c>
      <c r="BE5" s="16" t="s">
        <v>41</v>
      </c>
      <c r="BF5" s="16" t="s">
        <v>42</v>
      </c>
      <c r="BG5" s="16" t="s">
        <v>45</v>
      </c>
      <c r="BH5" s="10" t="s">
        <v>115</v>
      </c>
      <c r="BI5" s="10" t="s">
        <v>117</v>
      </c>
      <c r="BJ5" s="11" t="s">
        <v>116</v>
      </c>
      <c r="BK5" s="52" t="s">
        <v>43</v>
      </c>
      <c r="BL5" s="16" t="s">
        <v>40</v>
      </c>
      <c r="BM5" s="16" t="s">
        <v>41</v>
      </c>
      <c r="BN5" s="16" t="s">
        <v>42</v>
      </c>
      <c r="BO5" s="16" t="s">
        <v>45</v>
      </c>
      <c r="BP5" s="10" t="s">
        <v>115</v>
      </c>
      <c r="BQ5" s="10" t="s">
        <v>117</v>
      </c>
      <c r="BR5" s="11" t="s">
        <v>116</v>
      </c>
      <c r="BS5" s="16" t="s">
        <v>43</v>
      </c>
      <c r="BT5" s="16" t="s">
        <v>40</v>
      </c>
      <c r="BU5" s="16" t="s">
        <v>41</v>
      </c>
      <c r="BV5" s="16" t="s">
        <v>42</v>
      </c>
      <c r="BW5" s="16" t="s">
        <v>45</v>
      </c>
      <c r="BX5" s="10" t="s">
        <v>115</v>
      </c>
      <c r="BY5" s="10" t="s">
        <v>117</v>
      </c>
      <c r="BZ5" s="10" t="s">
        <v>116</v>
      </c>
      <c r="CA5" s="1"/>
      <c r="CB5" s="53" t="s">
        <v>106</v>
      </c>
      <c r="CC5" s="16" t="s">
        <v>43</v>
      </c>
      <c r="CD5" s="16" t="s">
        <v>40</v>
      </c>
      <c r="CE5" s="16" t="s">
        <v>41</v>
      </c>
      <c r="CF5" s="16" t="s">
        <v>42</v>
      </c>
      <c r="CG5" s="16" t="s">
        <v>45</v>
      </c>
      <c r="CH5" s="10" t="s">
        <v>115</v>
      </c>
      <c r="CI5" s="10" t="s">
        <v>117</v>
      </c>
      <c r="CJ5" s="11" t="s">
        <v>116</v>
      </c>
      <c r="CK5" s="52" t="s">
        <v>43</v>
      </c>
      <c r="CL5" s="16" t="s">
        <v>40</v>
      </c>
      <c r="CM5" s="16" t="s">
        <v>41</v>
      </c>
      <c r="CN5" s="16" t="s">
        <v>42</v>
      </c>
      <c r="CO5" s="16" t="s">
        <v>45</v>
      </c>
      <c r="CP5" s="10" t="s">
        <v>115</v>
      </c>
      <c r="CQ5" s="10" t="s">
        <v>117</v>
      </c>
      <c r="CR5" s="11" t="s">
        <v>116</v>
      </c>
      <c r="CS5" s="16" t="s">
        <v>43</v>
      </c>
      <c r="CT5" s="16" t="s">
        <v>40</v>
      </c>
      <c r="CU5" s="16" t="s">
        <v>41</v>
      </c>
      <c r="CV5" s="16" t="s">
        <v>42</v>
      </c>
      <c r="CW5" s="16" t="s">
        <v>45</v>
      </c>
      <c r="CX5" s="10" t="s">
        <v>115</v>
      </c>
      <c r="CY5" s="10" t="s">
        <v>117</v>
      </c>
      <c r="CZ5" s="10" t="s">
        <v>116</v>
      </c>
    </row>
    <row r="6" spans="2:104" x14ac:dyDescent="0.3">
      <c r="B6" t="s">
        <v>98</v>
      </c>
      <c r="C6" s="5">
        <f>D6+E6</f>
        <v>3824</v>
      </c>
      <c r="D6" s="48">
        <v>2562</v>
      </c>
      <c r="E6" s="48">
        <v>1262</v>
      </c>
      <c r="F6" s="48">
        <v>6700</v>
      </c>
      <c r="G6" s="48">
        <v>10524</v>
      </c>
      <c r="H6" s="49">
        <f>C6/G6*100</f>
        <v>36.335993918662105</v>
      </c>
      <c r="I6" s="49">
        <f>D6/G6*100</f>
        <v>24.344355758266818</v>
      </c>
      <c r="J6" s="50">
        <f>E6/C6*100</f>
        <v>33.0020920502092</v>
      </c>
      <c r="K6" s="35">
        <f>L6+M6</f>
        <v>7548</v>
      </c>
      <c r="L6" s="48">
        <v>5934</v>
      </c>
      <c r="M6" s="48">
        <v>1614</v>
      </c>
      <c r="N6" s="48">
        <v>2611</v>
      </c>
      <c r="O6" s="48">
        <v>10159</v>
      </c>
      <c r="P6" s="49">
        <f>K6/O6*100</f>
        <v>74.298651442071076</v>
      </c>
      <c r="Q6" s="49">
        <f>L6/O6*100</f>
        <v>58.411260950880994</v>
      </c>
      <c r="R6" s="50">
        <f>M6/K6*100</f>
        <v>21.383147853736091</v>
      </c>
      <c r="S6">
        <f>T6+U6</f>
        <v>11372</v>
      </c>
      <c r="T6" s="1">
        <v>8496</v>
      </c>
      <c r="U6" s="1">
        <v>2876</v>
      </c>
      <c r="V6" s="1">
        <v>9311</v>
      </c>
      <c r="W6" s="1">
        <v>20683</v>
      </c>
      <c r="X6" s="46">
        <f>S6/W6*100</f>
        <v>54.982352656771262</v>
      </c>
      <c r="Y6" s="46">
        <f>T6/W6*100</f>
        <v>41.077213170236426</v>
      </c>
      <c r="Z6" s="46">
        <f>U6/S6*100</f>
        <v>25.290186422792825</v>
      </c>
      <c r="AB6" t="s">
        <v>98</v>
      </c>
      <c r="AC6" s="5">
        <f>AD6+AE6</f>
        <v>21375</v>
      </c>
      <c r="AD6" s="5">
        <v>15820</v>
      </c>
      <c r="AE6" s="5">
        <v>5555</v>
      </c>
      <c r="AF6" s="5">
        <v>27255</v>
      </c>
      <c r="AG6" s="5">
        <v>48630</v>
      </c>
      <c r="AH6" s="49">
        <f>AC6/AG6*100</f>
        <v>43.954349167180752</v>
      </c>
      <c r="AI6" s="49">
        <f>AD6/AG6*100</f>
        <v>32.53135924326547</v>
      </c>
      <c r="AJ6" s="50">
        <f>AE6/AC6*100</f>
        <v>25.988304093567251</v>
      </c>
      <c r="AK6" s="35">
        <f>AL6+AM6</f>
        <v>42294</v>
      </c>
      <c r="AL6" s="5">
        <v>35115</v>
      </c>
      <c r="AM6" s="5">
        <v>7179</v>
      </c>
      <c r="AN6" s="5">
        <v>11919</v>
      </c>
      <c r="AO6" s="5">
        <v>54213</v>
      </c>
      <c r="AP6" s="49">
        <f>AK6/AO6*100</f>
        <v>78.014498367550217</v>
      </c>
      <c r="AQ6" s="49">
        <f>AL6/AO6*100</f>
        <v>64.772287089812409</v>
      </c>
      <c r="AR6" s="50">
        <f>AM6/AK6*100</f>
        <v>16.97403887076181</v>
      </c>
      <c r="AS6">
        <f>AT6+AU6</f>
        <v>63669</v>
      </c>
      <c r="AT6">
        <v>50935</v>
      </c>
      <c r="AU6">
        <v>12734</v>
      </c>
      <c r="AV6">
        <v>39174</v>
      </c>
      <c r="AW6">
        <v>102843</v>
      </c>
      <c r="AX6" s="46">
        <f>AS6/AW6*100</f>
        <v>61.908929144424029</v>
      </c>
      <c r="AY6" s="46">
        <f>AT6/AW6*100</f>
        <v>49.52694884435499</v>
      </c>
      <c r="AZ6" s="46">
        <f>AU6/AS6*100</f>
        <v>20.000314124613233</v>
      </c>
      <c r="BB6" t="s">
        <v>98</v>
      </c>
      <c r="BC6" s="5">
        <f>BD6+BE6</f>
        <v>5442</v>
      </c>
      <c r="BD6" s="5">
        <v>4514</v>
      </c>
      <c r="BE6" s="5">
        <v>928</v>
      </c>
      <c r="BF6" s="5">
        <v>7211</v>
      </c>
      <c r="BG6" s="5">
        <v>12653</v>
      </c>
      <c r="BH6" s="49">
        <f>BC6/BG6*100</f>
        <v>43.00956294949814</v>
      </c>
      <c r="BI6" s="49">
        <f>BD6/BG6*100</f>
        <v>35.675333912906034</v>
      </c>
      <c r="BJ6" s="50">
        <f>BE6/BC6*100</f>
        <v>17.05255420801176</v>
      </c>
      <c r="BK6" s="35">
        <f>BL6+BM6</f>
        <v>11741</v>
      </c>
      <c r="BL6" s="5">
        <v>10656</v>
      </c>
      <c r="BM6" s="5">
        <v>1085</v>
      </c>
      <c r="BN6" s="5">
        <v>4811</v>
      </c>
      <c r="BO6" s="5">
        <v>16552</v>
      </c>
      <c r="BP6" s="49">
        <f>BK6/BO6*100</f>
        <v>70.934026099565003</v>
      </c>
      <c r="BQ6" s="49">
        <f>BL6/BO6*100</f>
        <v>64.378927017883029</v>
      </c>
      <c r="BR6" s="50">
        <f>BM6/BK6*100</f>
        <v>9.2411208585299374</v>
      </c>
      <c r="BS6">
        <f>BT6+BU6</f>
        <v>17183</v>
      </c>
      <c r="BT6">
        <v>15170</v>
      </c>
      <c r="BU6">
        <v>2013</v>
      </c>
      <c r="BV6">
        <v>12022</v>
      </c>
      <c r="BW6">
        <v>29205</v>
      </c>
      <c r="BX6" s="46">
        <f>BS6/BW6*100</f>
        <v>58.835815784968325</v>
      </c>
      <c r="BY6" s="46">
        <f>BT6/BW6*100</f>
        <v>51.943160417736692</v>
      </c>
      <c r="BZ6" s="46">
        <f>BU6/BS6*100</f>
        <v>11.715067217598788</v>
      </c>
      <c r="CB6" t="s">
        <v>98</v>
      </c>
      <c r="CC6" s="5">
        <f>CD6+CE6</f>
        <v>86645</v>
      </c>
      <c r="CD6" s="5">
        <v>64347</v>
      </c>
      <c r="CE6" s="5">
        <v>22298</v>
      </c>
      <c r="CF6" s="5">
        <v>113988</v>
      </c>
      <c r="CG6" s="5">
        <v>200633</v>
      </c>
      <c r="CH6" s="49">
        <f>CC6/CG6*100</f>
        <v>43.18581688954459</v>
      </c>
      <c r="CI6" s="49">
        <f>CD6/CG6*100</f>
        <v>32.071992144861511</v>
      </c>
      <c r="CJ6" s="50">
        <f>CE6/CC6*100</f>
        <v>25.734895262277107</v>
      </c>
      <c r="CK6" s="35">
        <f>CL6+CM6</f>
        <v>172946</v>
      </c>
      <c r="CL6" s="5">
        <v>144678</v>
      </c>
      <c r="CM6" s="5">
        <v>28268</v>
      </c>
      <c r="CN6" s="5">
        <v>50910</v>
      </c>
      <c r="CO6" s="5">
        <v>223856</v>
      </c>
      <c r="CP6" s="49">
        <f>CK6/CO6*100</f>
        <v>77.257701379458226</v>
      </c>
      <c r="CQ6" s="49">
        <f>CL6/CO6*100</f>
        <v>64.629940676148962</v>
      </c>
      <c r="CR6" s="50">
        <f>CM6/CK6*100</f>
        <v>16.344986296300579</v>
      </c>
      <c r="CS6">
        <f>CT6+CU6</f>
        <v>259591</v>
      </c>
      <c r="CT6">
        <v>209025</v>
      </c>
      <c r="CU6">
        <v>50566</v>
      </c>
      <c r="CV6">
        <v>164898</v>
      </c>
      <c r="CW6">
        <v>424489</v>
      </c>
      <c r="CX6" s="46">
        <f>CS6/CW6*100</f>
        <v>61.153763701768483</v>
      </c>
      <c r="CY6" s="46">
        <f>CT6/CW6*100</f>
        <v>49.241558674076359</v>
      </c>
      <c r="CZ6" s="46">
        <f>CU6/CS6*100</f>
        <v>19.479103666922196</v>
      </c>
    </row>
    <row r="7" spans="2:104" x14ac:dyDescent="0.3">
      <c r="B7" t="s">
        <v>24</v>
      </c>
      <c r="C7" s="5">
        <f t="shared" ref="C7:C48" si="0">D7+E7</f>
        <v>1982</v>
      </c>
      <c r="D7" s="48">
        <v>1318</v>
      </c>
      <c r="E7" s="48">
        <v>664</v>
      </c>
      <c r="F7" s="48">
        <v>2996</v>
      </c>
      <c r="G7" s="48">
        <v>4978</v>
      </c>
      <c r="H7" s="49">
        <f t="shared" ref="H7:H48" si="1">C7/G7*100</f>
        <v>39.815186822016877</v>
      </c>
      <c r="I7" s="49">
        <f t="shared" ref="I7:I48" si="2">D7/G7*100</f>
        <v>26.476496584973887</v>
      </c>
      <c r="J7" s="50">
        <f t="shared" ref="J7:J48" si="3">E7/C7*100</f>
        <v>33.501513622603426</v>
      </c>
      <c r="K7" s="35">
        <f t="shared" ref="K7:K48" si="4">L7+M7</f>
        <v>3512</v>
      </c>
      <c r="L7" s="48">
        <v>2873</v>
      </c>
      <c r="M7" s="48">
        <v>639</v>
      </c>
      <c r="N7" s="48">
        <v>1417</v>
      </c>
      <c r="O7" s="48">
        <v>4929</v>
      </c>
      <c r="P7" s="49">
        <f t="shared" ref="P7:P8" si="5">K7/O7*100</f>
        <v>71.251775207952932</v>
      </c>
      <c r="Q7" s="49">
        <f t="shared" ref="Q7:Q8" si="6">L7/O7*100</f>
        <v>58.287685128829381</v>
      </c>
      <c r="R7" s="50">
        <f t="shared" ref="R7:R8" si="7">M7/K7*100</f>
        <v>18.194760820045559</v>
      </c>
      <c r="S7">
        <f t="shared" ref="S7:S48" si="8">T7+U7</f>
        <v>5494</v>
      </c>
      <c r="T7" s="1">
        <v>4191</v>
      </c>
      <c r="U7" s="1">
        <v>1303</v>
      </c>
      <c r="V7" s="1">
        <v>4413</v>
      </c>
      <c r="W7" s="1">
        <v>9907</v>
      </c>
      <c r="X7" s="46">
        <f t="shared" ref="X7:X8" si="9">S7/W7*100</f>
        <v>55.455738366811346</v>
      </c>
      <c r="Y7" s="46">
        <f t="shared" ref="Y7:Y8" si="10">T7/W7*100</f>
        <v>42.303421822953467</v>
      </c>
      <c r="Z7" s="46">
        <f t="shared" ref="Z7:Z8" si="11">U7/S7*100</f>
        <v>23.716781943938841</v>
      </c>
      <c r="AB7" t="s">
        <v>24</v>
      </c>
      <c r="AC7" s="5">
        <f t="shared" ref="AC7:AC48" si="12">AD7+AE7</f>
        <v>11099</v>
      </c>
      <c r="AD7" s="5">
        <v>8186</v>
      </c>
      <c r="AE7" s="5">
        <v>2913</v>
      </c>
      <c r="AF7" s="5">
        <v>13634</v>
      </c>
      <c r="AG7" s="5">
        <v>24733</v>
      </c>
      <c r="AH7" s="49">
        <f t="shared" ref="AH7:AH8" si="13">AC7/AG7*100</f>
        <v>44.875267860752835</v>
      </c>
      <c r="AI7" s="49">
        <f t="shared" ref="AI7:AI8" si="14">AD7/AG7*100</f>
        <v>33.097481098128007</v>
      </c>
      <c r="AJ7" s="50">
        <f t="shared" ref="AJ7:AJ8" si="15">AE7/AC7*100</f>
        <v>26.245607712406521</v>
      </c>
      <c r="AK7" s="35">
        <f t="shared" ref="AK7:AK48" si="16">AL7+AM7</f>
        <v>21613</v>
      </c>
      <c r="AL7" s="5">
        <v>17307</v>
      </c>
      <c r="AM7" s="5">
        <v>4306</v>
      </c>
      <c r="AN7" s="5">
        <v>5324</v>
      </c>
      <c r="AO7" s="5">
        <v>26937</v>
      </c>
      <c r="AP7" s="49">
        <f t="shared" ref="AP7:AP8" si="17">AK7/AO7*100</f>
        <v>80.235363997475588</v>
      </c>
      <c r="AQ7" s="49">
        <f t="shared" ref="AQ7:AQ8" si="18">AL7/AO7*100</f>
        <v>64.249916471767449</v>
      </c>
      <c r="AR7" s="50">
        <f t="shared" ref="AR7:AR8" si="19">AM7/AK7*100</f>
        <v>19.923194373756537</v>
      </c>
      <c r="AS7">
        <f t="shared" ref="AS7:AS48" si="20">AT7+AU7</f>
        <v>32712</v>
      </c>
      <c r="AT7">
        <v>25493</v>
      </c>
      <c r="AU7">
        <v>7219</v>
      </c>
      <c r="AV7">
        <v>18958</v>
      </c>
      <c r="AW7">
        <v>51670</v>
      </c>
      <c r="AX7" s="46">
        <f t="shared" ref="AX7:AX8" si="21">AS7/AW7*100</f>
        <v>63.309463905554473</v>
      </c>
      <c r="AY7" s="46">
        <f t="shared" ref="AY7:AY8" si="22">AT7/AW7*100</f>
        <v>49.338107218889107</v>
      </c>
      <c r="AZ7" s="46">
        <f t="shared" ref="AZ7:AZ8" si="23">AU7/AS7*100</f>
        <v>22.068354120811932</v>
      </c>
      <c r="BB7" t="s">
        <v>24</v>
      </c>
      <c r="BC7" s="5">
        <f t="shared" ref="BC7:BC48" si="24">BD7+BE7</f>
        <v>2187</v>
      </c>
      <c r="BD7" s="5">
        <v>1821</v>
      </c>
      <c r="BE7" s="5">
        <v>366</v>
      </c>
      <c r="BF7" s="5">
        <v>3727</v>
      </c>
      <c r="BG7" s="5">
        <v>5914</v>
      </c>
      <c r="BH7" s="49">
        <f t="shared" ref="BH7:BH8" si="25">BC7/BG7*100</f>
        <v>36.980047345282379</v>
      </c>
      <c r="BI7" s="49">
        <f t="shared" ref="BI7:BI8" si="26">BD7/BG7*100</f>
        <v>30.791342576936081</v>
      </c>
      <c r="BJ7" s="50">
        <f t="shared" ref="BJ7:BJ8" si="27">BE7/BC7*100</f>
        <v>16.735253772290807</v>
      </c>
      <c r="BK7" s="35">
        <f t="shared" ref="BK7:BK48" si="28">BL7+BM7</f>
        <v>5390</v>
      </c>
      <c r="BL7" s="5">
        <v>4811</v>
      </c>
      <c r="BM7" s="5">
        <v>579</v>
      </c>
      <c r="BN7" s="5">
        <v>2818</v>
      </c>
      <c r="BO7" s="5">
        <v>8208</v>
      </c>
      <c r="BP7" s="49">
        <f t="shared" ref="BP7:BP8" si="29">BK7/BO7*100</f>
        <v>65.667641325536067</v>
      </c>
      <c r="BQ7" s="49">
        <f t="shared" ref="BQ7:BQ8" si="30">BL7/BO7*100</f>
        <v>58.613547758284604</v>
      </c>
      <c r="BR7" s="50">
        <f t="shared" ref="BR7:BR8" si="31">BM7/BK7*100</f>
        <v>10.742115027829314</v>
      </c>
      <c r="BS7">
        <f t="shared" ref="BS7:BS48" si="32">BT7+BU7</f>
        <v>7577</v>
      </c>
      <c r="BT7">
        <v>6632</v>
      </c>
      <c r="BU7">
        <v>945</v>
      </c>
      <c r="BV7">
        <v>6545</v>
      </c>
      <c r="BW7">
        <v>14122</v>
      </c>
      <c r="BX7" s="46">
        <f t="shared" ref="BX7:BX8" si="33">BS7/BW7*100</f>
        <v>53.653873389038374</v>
      </c>
      <c r="BY7" s="46">
        <f t="shared" ref="BY7:BY8" si="34">BT7/BW7*100</f>
        <v>46.962186659113442</v>
      </c>
      <c r="BZ7" s="46">
        <f t="shared" ref="BZ7:BZ8" si="35">BU7/BS7*100</f>
        <v>12.471954599445692</v>
      </c>
      <c r="CB7" t="s">
        <v>24</v>
      </c>
      <c r="CC7" s="5">
        <f t="shared" ref="CC7:CC48" si="36">CD7+CE7</f>
        <v>42466</v>
      </c>
      <c r="CD7" s="5">
        <v>30007</v>
      </c>
      <c r="CE7" s="5">
        <v>12459</v>
      </c>
      <c r="CF7" s="5">
        <v>59686</v>
      </c>
      <c r="CG7" s="5">
        <v>102152</v>
      </c>
      <c r="CH7" s="49">
        <f t="shared" ref="CH7:CH8" si="37">CC7/CG7*100</f>
        <v>41.571383820189524</v>
      </c>
      <c r="CI7" s="49">
        <f t="shared" ref="CI7:CI8" si="38">CD7/CG7*100</f>
        <v>29.374853159996867</v>
      </c>
      <c r="CJ7" s="50">
        <f t="shared" ref="CJ7:CJ8" si="39">CE7/CC7*100</f>
        <v>29.338765129750861</v>
      </c>
      <c r="CK7" s="35">
        <f t="shared" ref="CK7:CK48" si="40">CL7+CM7</f>
        <v>88382</v>
      </c>
      <c r="CL7" s="5">
        <v>71350</v>
      </c>
      <c r="CM7" s="5">
        <v>17032</v>
      </c>
      <c r="CN7" s="5">
        <v>24641</v>
      </c>
      <c r="CO7" s="5">
        <v>113023</v>
      </c>
      <c r="CP7" s="49">
        <f t="shared" ref="CP7:CP8" si="41">CK7/CO7*100</f>
        <v>78.198242835529058</v>
      </c>
      <c r="CQ7" s="49">
        <f t="shared" ref="CQ7:CQ8" si="42">CL7/CO7*100</f>
        <v>63.128743707033088</v>
      </c>
      <c r="CR7" s="50">
        <f t="shared" ref="CR7:CR8" si="43">CM7/CK7*100</f>
        <v>19.270892263130502</v>
      </c>
      <c r="CS7">
        <f t="shared" ref="CS7:CS48" si="44">CT7+CU7</f>
        <v>130848</v>
      </c>
      <c r="CT7">
        <v>101357</v>
      </c>
      <c r="CU7">
        <v>29491</v>
      </c>
      <c r="CV7">
        <v>84327</v>
      </c>
      <c r="CW7">
        <v>215175</v>
      </c>
      <c r="CX7" s="46">
        <f t="shared" ref="CX7:CX8" si="45">CS7/CW7*100</f>
        <v>60.810038340885328</v>
      </c>
      <c r="CY7" s="46">
        <f t="shared" ref="CY7:CY8" si="46">CT7/CW7*100</f>
        <v>47.104449866387824</v>
      </c>
      <c r="CZ7" s="46">
        <f t="shared" ref="CZ7:CZ8" si="47">CU7/CS7*100</f>
        <v>22.538365125947664</v>
      </c>
    </row>
    <row r="8" spans="2:104" x14ac:dyDescent="0.3">
      <c r="B8" t="s">
        <v>30</v>
      </c>
      <c r="C8" s="5">
        <f t="shared" si="0"/>
        <v>1842</v>
      </c>
      <c r="D8" s="48">
        <v>1244</v>
      </c>
      <c r="E8" s="48">
        <v>598</v>
      </c>
      <c r="F8" s="48">
        <v>3704</v>
      </c>
      <c r="G8" s="48">
        <v>5546</v>
      </c>
      <c r="H8" s="49">
        <f t="shared" si="1"/>
        <v>33.213126577713666</v>
      </c>
      <c r="I8" s="49">
        <f t="shared" si="2"/>
        <v>22.430580598629643</v>
      </c>
      <c r="J8" s="50">
        <f t="shared" si="3"/>
        <v>32.464712269272525</v>
      </c>
      <c r="K8" s="35">
        <f t="shared" si="4"/>
        <v>4036</v>
      </c>
      <c r="L8" s="48">
        <v>3061</v>
      </c>
      <c r="M8" s="48">
        <v>975</v>
      </c>
      <c r="N8" s="48">
        <v>1194</v>
      </c>
      <c r="O8" s="48">
        <v>5230</v>
      </c>
      <c r="P8" s="49">
        <f t="shared" si="5"/>
        <v>77.170172084130016</v>
      </c>
      <c r="Q8" s="49">
        <f t="shared" si="6"/>
        <v>58.527724665391965</v>
      </c>
      <c r="R8" s="50">
        <f t="shared" si="7"/>
        <v>24.157581764122892</v>
      </c>
      <c r="S8">
        <f t="shared" si="8"/>
        <v>5878</v>
      </c>
      <c r="T8" s="1">
        <v>4305</v>
      </c>
      <c r="U8" s="1">
        <v>1573</v>
      </c>
      <c r="V8" s="1">
        <v>4898</v>
      </c>
      <c r="W8" s="1">
        <v>10776</v>
      </c>
      <c r="X8" s="46">
        <f t="shared" si="9"/>
        <v>54.547141796585009</v>
      </c>
      <c r="Y8" s="46">
        <f t="shared" si="10"/>
        <v>39.949888641425389</v>
      </c>
      <c r="Z8" s="46">
        <f t="shared" si="11"/>
        <v>26.76080299421572</v>
      </c>
      <c r="AB8" t="s">
        <v>30</v>
      </c>
      <c r="AC8" s="5">
        <f t="shared" si="12"/>
        <v>10276</v>
      </c>
      <c r="AD8" s="5">
        <v>7634</v>
      </c>
      <c r="AE8" s="5">
        <v>2642</v>
      </c>
      <c r="AF8" s="5">
        <v>13621</v>
      </c>
      <c r="AG8" s="5">
        <v>23897</v>
      </c>
      <c r="AH8" s="49">
        <f t="shared" si="13"/>
        <v>43.00121354144872</v>
      </c>
      <c r="AI8" s="49">
        <f t="shared" si="14"/>
        <v>31.945432481064568</v>
      </c>
      <c r="AJ8" s="50">
        <f t="shared" si="15"/>
        <v>25.710393149085249</v>
      </c>
      <c r="AK8" s="35">
        <f t="shared" si="16"/>
        <v>20681</v>
      </c>
      <c r="AL8" s="5">
        <v>17808</v>
      </c>
      <c r="AM8" s="5">
        <v>2873</v>
      </c>
      <c r="AN8" s="5">
        <v>6595</v>
      </c>
      <c r="AO8" s="5">
        <v>27276</v>
      </c>
      <c r="AP8" s="49">
        <f t="shared" si="17"/>
        <v>75.82123478515912</v>
      </c>
      <c r="AQ8" s="49">
        <f t="shared" si="18"/>
        <v>65.288165420149582</v>
      </c>
      <c r="AR8" s="50">
        <f t="shared" si="19"/>
        <v>13.89197814419032</v>
      </c>
      <c r="AS8">
        <f t="shared" si="20"/>
        <v>30957</v>
      </c>
      <c r="AT8">
        <v>25442</v>
      </c>
      <c r="AU8">
        <v>5515</v>
      </c>
      <c r="AV8">
        <v>20216</v>
      </c>
      <c r="AW8">
        <v>51173</v>
      </c>
      <c r="AX8" s="46">
        <f t="shared" si="21"/>
        <v>60.494792175561329</v>
      </c>
      <c r="AY8" s="46">
        <f t="shared" si="22"/>
        <v>49.71762452855998</v>
      </c>
      <c r="AZ8" s="46">
        <f t="shared" si="23"/>
        <v>17.815033756500952</v>
      </c>
      <c r="BB8" t="s">
        <v>30</v>
      </c>
      <c r="BC8" s="5">
        <f t="shared" si="24"/>
        <v>3255</v>
      </c>
      <c r="BD8" s="5">
        <v>2693</v>
      </c>
      <c r="BE8" s="5">
        <v>562</v>
      </c>
      <c r="BF8" s="5">
        <v>3484</v>
      </c>
      <c r="BG8" s="5">
        <v>6739</v>
      </c>
      <c r="BH8" s="49">
        <f t="shared" si="25"/>
        <v>48.300934856803678</v>
      </c>
      <c r="BI8" s="49">
        <f t="shared" si="26"/>
        <v>39.961418608102093</v>
      </c>
      <c r="BJ8" s="50">
        <f t="shared" si="27"/>
        <v>17.26574500768049</v>
      </c>
      <c r="BK8" s="35">
        <f t="shared" si="28"/>
        <v>6351</v>
      </c>
      <c r="BL8" s="5">
        <v>5845</v>
      </c>
      <c r="BM8" s="5">
        <v>506</v>
      </c>
      <c r="BN8" s="5">
        <v>1993</v>
      </c>
      <c r="BO8" s="5">
        <v>8344</v>
      </c>
      <c r="BP8" s="49">
        <f t="shared" si="29"/>
        <v>76.11457334611697</v>
      </c>
      <c r="BQ8" s="49">
        <f t="shared" si="30"/>
        <v>70.050335570469798</v>
      </c>
      <c r="BR8" s="50">
        <f t="shared" si="31"/>
        <v>7.967249252086285</v>
      </c>
      <c r="BS8">
        <f t="shared" si="32"/>
        <v>9606</v>
      </c>
      <c r="BT8">
        <v>8538</v>
      </c>
      <c r="BU8">
        <v>1068</v>
      </c>
      <c r="BV8">
        <v>5477</v>
      </c>
      <c r="BW8">
        <v>15083</v>
      </c>
      <c r="BX8" s="46">
        <f t="shared" si="33"/>
        <v>63.687595305973609</v>
      </c>
      <c r="BY8" s="46">
        <f t="shared" si="34"/>
        <v>56.606775840350068</v>
      </c>
      <c r="BZ8" s="46">
        <f t="shared" si="35"/>
        <v>11.118051217988757</v>
      </c>
      <c r="CB8" t="s">
        <v>30</v>
      </c>
      <c r="CC8" s="5">
        <f t="shared" si="36"/>
        <v>44179</v>
      </c>
      <c r="CD8" s="5">
        <v>34340</v>
      </c>
      <c r="CE8" s="5">
        <v>9839</v>
      </c>
      <c r="CF8" s="5">
        <v>54302</v>
      </c>
      <c r="CG8" s="5">
        <v>98481</v>
      </c>
      <c r="CH8" s="49">
        <f t="shared" si="37"/>
        <v>44.860429930646525</v>
      </c>
      <c r="CI8" s="49">
        <f t="shared" si="38"/>
        <v>34.869670291731396</v>
      </c>
      <c r="CJ8" s="50">
        <f t="shared" si="39"/>
        <v>22.270762126802328</v>
      </c>
      <c r="CK8" s="35">
        <f t="shared" si="40"/>
        <v>84564</v>
      </c>
      <c r="CL8" s="5">
        <v>73328</v>
      </c>
      <c r="CM8" s="5">
        <v>11236</v>
      </c>
      <c r="CN8" s="5">
        <v>26269</v>
      </c>
      <c r="CO8" s="5">
        <v>110833</v>
      </c>
      <c r="CP8" s="49">
        <f t="shared" si="41"/>
        <v>76.298575334061155</v>
      </c>
      <c r="CQ8" s="49">
        <f t="shared" si="42"/>
        <v>66.160800483610487</v>
      </c>
      <c r="CR8" s="50">
        <f t="shared" si="43"/>
        <v>13.286977910221845</v>
      </c>
      <c r="CS8">
        <f t="shared" si="44"/>
        <v>128743</v>
      </c>
      <c r="CT8">
        <v>107668</v>
      </c>
      <c r="CU8">
        <v>21075</v>
      </c>
      <c r="CV8">
        <v>80571</v>
      </c>
      <c r="CW8">
        <v>209314</v>
      </c>
      <c r="CX8" s="46">
        <f t="shared" si="45"/>
        <v>61.507113714323935</v>
      </c>
      <c r="CY8" s="46">
        <f t="shared" si="46"/>
        <v>51.438508652072969</v>
      </c>
      <c r="CZ8" s="46">
        <f t="shared" si="47"/>
        <v>16.369822048577397</v>
      </c>
    </row>
    <row r="9" spans="2:104" x14ac:dyDescent="0.3">
      <c r="B9" s="4" t="s">
        <v>33</v>
      </c>
      <c r="C9" s="5"/>
      <c r="D9" s="48"/>
      <c r="E9" s="48"/>
      <c r="F9" s="48"/>
      <c r="G9" s="48"/>
      <c r="H9" s="49"/>
      <c r="I9" s="49"/>
      <c r="J9" s="50"/>
      <c r="K9" s="35"/>
      <c r="L9" s="48"/>
      <c r="M9" s="48"/>
      <c r="N9" s="48"/>
      <c r="O9" s="48"/>
      <c r="P9" s="49"/>
      <c r="Q9" s="49"/>
      <c r="R9" s="50"/>
      <c r="X9" s="46"/>
      <c r="Y9" s="46"/>
      <c r="Z9" s="46"/>
      <c r="AB9" s="4" t="s">
        <v>33</v>
      </c>
      <c r="AC9" s="5"/>
      <c r="AD9" s="5"/>
      <c r="AE9" s="5"/>
      <c r="AF9" s="5"/>
      <c r="AG9" s="5"/>
      <c r="AH9" s="49"/>
      <c r="AI9" s="49"/>
      <c r="AJ9" s="50"/>
      <c r="AK9" s="35"/>
      <c r="AL9" s="5"/>
      <c r="AM9" s="5"/>
      <c r="AN9" s="5"/>
      <c r="AO9" s="5"/>
      <c r="AP9" s="49"/>
      <c r="AQ9" s="49"/>
      <c r="AR9" s="50"/>
      <c r="AX9" s="46"/>
      <c r="AY9" s="46"/>
      <c r="AZ9" s="46"/>
      <c r="BB9" s="4" t="s">
        <v>33</v>
      </c>
      <c r="BC9" s="5"/>
      <c r="BD9" s="5"/>
      <c r="BE9" s="5"/>
      <c r="BF9" s="5"/>
      <c r="BG9" s="5"/>
      <c r="BH9" s="49"/>
      <c r="BI9" s="49"/>
      <c r="BJ9" s="50"/>
      <c r="BK9" s="35"/>
      <c r="BL9" s="5"/>
      <c r="BM9" s="5"/>
      <c r="BN9" s="5"/>
      <c r="BO9" s="5"/>
      <c r="BP9" s="49"/>
      <c r="BQ9" s="49"/>
      <c r="BR9" s="50"/>
      <c r="BX9" s="46"/>
      <c r="BY9" s="46"/>
      <c r="BZ9" s="46"/>
      <c r="CB9" s="4" t="s">
        <v>33</v>
      </c>
      <c r="CC9" s="5"/>
      <c r="CD9" s="5"/>
      <c r="CE9" s="5"/>
      <c r="CF9" s="5"/>
      <c r="CG9" s="5"/>
      <c r="CH9" s="49"/>
      <c r="CI9" s="49"/>
      <c r="CJ9" s="50"/>
      <c r="CK9" s="35"/>
      <c r="CL9" s="5"/>
      <c r="CM9" s="5"/>
      <c r="CN9" s="5"/>
      <c r="CO9" s="5"/>
      <c r="CP9" s="49"/>
      <c r="CQ9" s="49"/>
      <c r="CR9" s="50"/>
      <c r="CX9" s="46"/>
      <c r="CY9" s="46"/>
      <c r="CZ9" s="46"/>
    </row>
    <row r="10" spans="2:104" ht="16.5" customHeight="1" x14ac:dyDescent="0.3">
      <c r="B10" t="s">
        <v>25</v>
      </c>
      <c r="C10" s="5">
        <f t="shared" si="0"/>
        <v>1151</v>
      </c>
      <c r="D10" s="48">
        <v>1090</v>
      </c>
      <c r="E10" s="48">
        <v>61</v>
      </c>
      <c r="F10" s="48">
        <v>2108</v>
      </c>
      <c r="G10" s="48">
        <v>3259</v>
      </c>
      <c r="H10" s="49">
        <f t="shared" si="1"/>
        <v>35.317582080392754</v>
      </c>
      <c r="I10" s="49">
        <f t="shared" si="2"/>
        <v>33.445842282908863</v>
      </c>
      <c r="J10" s="50">
        <f t="shared" si="3"/>
        <v>5.2997393570807994</v>
      </c>
      <c r="K10" s="35">
        <f t="shared" si="4"/>
        <v>2307</v>
      </c>
      <c r="L10" s="48">
        <v>2132</v>
      </c>
      <c r="M10" s="48">
        <v>175</v>
      </c>
      <c r="N10" s="48">
        <v>1228</v>
      </c>
      <c r="O10" s="48">
        <v>3535</v>
      </c>
      <c r="P10" s="49">
        <f t="shared" ref="P10:P14" si="48">K10/O10*100</f>
        <v>65.261669024045261</v>
      </c>
      <c r="Q10" s="49">
        <f t="shared" ref="Q10:Q14" si="49">L10/O10*100</f>
        <v>60.31117397454031</v>
      </c>
      <c r="R10" s="50">
        <f t="shared" ref="R10:R14" si="50">M10/K10*100</f>
        <v>7.5856090160381449</v>
      </c>
      <c r="S10">
        <f t="shared" si="8"/>
        <v>3458</v>
      </c>
      <c r="T10" s="1">
        <v>3222</v>
      </c>
      <c r="U10" s="1">
        <v>236</v>
      </c>
      <c r="V10" s="1">
        <v>3336</v>
      </c>
      <c r="W10" s="1">
        <v>6794</v>
      </c>
      <c r="X10" s="46">
        <f t="shared" ref="X10:X14" si="51">S10/W10*100</f>
        <v>50.897851045039744</v>
      </c>
      <c r="Y10" s="46">
        <f t="shared" ref="Y10:Y14" si="52">T10/W10*100</f>
        <v>47.424197821607301</v>
      </c>
      <c r="Z10" s="46">
        <f t="shared" ref="Z10:Z14" si="53">U10/S10*100</f>
        <v>6.824754193175246</v>
      </c>
      <c r="AB10" t="s">
        <v>25</v>
      </c>
      <c r="AC10" s="5">
        <f t="shared" si="12"/>
        <v>12902</v>
      </c>
      <c r="AD10" s="5">
        <v>10508</v>
      </c>
      <c r="AE10" s="5">
        <v>2394</v>
      </c>
      <c r="AF10" s="5">
        <v>14991</v>
      </c>
      <c r="AG10" s="5">
        <v>27893</v>
      </c>
      <c r="AH10" s="49">
        <f t="shared" ref="AH10:AH14" si="54">AC10/AG10*100</f>
        <v>46.255332879217008</v>
      </c>
      <c r="AI10" s="49">
        <f t="shared" ref="AI10:AI14" si="55">AD10/AG10*100</f>
        <v>37.672534327609078</v>
      </c>
      <c r="AJ10" s="50">
        <f t="shared" ref="AJ10:AJ14" si="56">AE10/AC10*100</f>
        <v>18.555262749961248</v>
      </c>
      <c r="AK10" s="35">
        <f t="shared" si="16"/>
        <v>24352</v>
      </c>
      <c r="AL10" s="5">
        <v>21416</v>
      </c>
      <c r="AM10" s="5">
        <v>2936</v>
      </c>
      <c r="AN10" s="5">
        <v>6883</v>
      </c>
      <c r="AO10" s="5">
        <v>31235</v>
      </c>
      <c r="AP10" s="49">
        <f t="shared" ref="AP10:AP14" si="57">AK10/AO10*100</f>
        <v>77.963822634864727</v>
      </c>
      <c r="AQ10" s="49">
        <f t="shared" ref="AQ10:AQ14" si="58">AL10/AO10*100</f>
        <v>68.564110773171123</v>
      </c>
      <c r="AR10" s="50">
        <f t="shared" ref="AR10:AR14" si="59">AM10/AK10*100</f>
        <v>12.056504599211564</v>
      </c>
      <c r="AS10">
        <f t="shared" si="20"/>
        <v>37254</v>
      </c>
      <c r="AT10">
        <v>31924</v>
      </c>
      <c r="AU10">
        <v>5330</v>
      </c>
      <c r="AV10">
        <v>21874</v>
      </c>
      <c r="AW10">
        <v>59128</v>
      </c>
      <c r="AX10" s="46">
        <f t="shared" ref="AX10:AX14" si="60">AS10/AW10*100</f>
        <v>63.005682586930043</v>
      </c>
      <c r="AY10" s="46">
        <f t="shared" ref="AY10:AY14" si="61">AT10/AW10*100</f>
        <v>53.991340819916111</v>
      </c>
      <c r="AZ10" s="46">
        <f t="shared" ref="AZ10:AZ14" si="62">AU10/AS10*100</f>
        <v>14.307188489826597</v>
      </c>
      <c r="BB10" t="s">
        <v>25</v>
      </c>
      <c r="BC10" s="5">
        <f t="shared" si="24"/>
        <v>4406</v>
      </c>
      <c r="BD10" s="5">
        <v>3664</v>
      </c>
      <c r="BE10" s="5">
        <v>742</v>
      </c>
      <c r="BF10" s="5">
        <v>5793</v>
      </c>
      <c r="BG10" s="5">
        <v>10199</v>
      </c>
      <c r="BH10" s="49">
        <f t="shared" ref="BH10:BH14" si="63">BC10/BG10*100</f>
        <v>43.200313756250615</v>
      </c>
      <c r="BI10" s="49">
        <f t="shared" ref="BI10:BI14" si="64">BD10/BG10*100</f>
        <v>35.925090695166197</v>
      </c>
      <c r="BJ10" s="50">
        <f t="shared" ref="BJ10:BJ14" si="65">BE10/BC10*100</f>
        <v>16.84067181116659</v>
      </c>
      <c r="BK10" s="35">
        <f t="shared" si="28"/>
        <v>9953</v>
      </c>
      <c r="BL10" s="5">
        <v>9049</v>
      </c>
      <c r="BM10" s="5">
        <v>904</v>
      </c>
      <c r="BN10" s="5">
        <v>4142</v>
      </c>
      <c r="BO10" s="5">
        <v>14095</v>
      </c>
      <c r="BP10" s="49">
        <f t="shared" ref="BP10:BP14" si="66">BK10/BO10*100</f>
        <v>70.613692798864847</v>
      </c>
      <c r="BQ10" s="49">
        <f t="shared" ref="BQ10:BQ14" si="67">BL10/BO10*100</f>
        <v>64.200070947144368</v>
      </c>
      <c r="BR10" s="50">
        <f t="shared" ref="BR10:BR14" si="68">BM10/BK10*100</f>
        <v>9.0826886365919819</v>
      </c>
      <c r="BS10">
        <f t="shared" si="32"/>
        <v>14359</v>
      </c>
      <c r="BT10">
        <v>12713</v>
      </c>
      <c r="BU10">
        <v>1646</v>
      </c>
      <c r="BV10">
        <v>9935</v>
      </c>
      <c r="BW10">
        <v>24294</v>
      </c>
      <c r="BX10" s="46">
        <f t="shared" ref="BX10:BX14" si="69">BS10/BW10*100</f>
        <v>59.105128838396311</v>
      </c>
      <c r="BY10" s="46">
        <f t="shared" ref="BY10:BY14" si="70">BT10/BW10*100</f>
        <v>52.329793364616769</v>
      </c>
      <c r="BZ10" s="46">
        <f t="shared" ref="BZ10:BZ14" si="71">BU10/BS10*100</f>
        <v>11.463193815725329</v>
      </c>
      <c r="CB10" t="s">
        <v>25</v>
      </c>
      <c r="CC10" s="5">
        <f t="shared" si="36"/>
        <v>56325</v>
      </c>
      <c r="CD10" s="5">
        <v>44666</v>
      </c>
      <c r="CE10" s="5">
        <v>11659</v>
      </c>
      <c r="CF10" s="5">
        <v>72620</v>
      </c>
      <c r="CG10" s="5">
        <v>128945</v>
      </c>
      <c r="CH10" s="49">
        <f t="shared" ref="CH10:CH14" si="72">CC10/CG10*100</f>
        <v>43.681414556593893</v>
      </c>
      <c r="CI10" s="49">
        <f t="shared" ref="CI10:CI14" si="73">CD10/CG10*100</f>
        <v>34.639575012602272</v>
      </c>
      <c r="CJ10" s="50">
        <f t="shared" ref="CJ10:CJ14" si="74">CE10/CC10*100</f>
        <v>20.699511762094986</v>
      </c>
      <c r="CK10" s="35">
        <f t="shared" si="40"/>
        <v>109888</v>
      </c>
      <c r="CL10" s="5">
        <v>95086</v>
      </c>
      <c r="CM10" s="5">
        <v>14802</v>
      </c>
      <c r="CN10" s="5">
        <v>32079</v>
      </c>
      <c r="CO10" s="5">
        <v>141967</v>
      </c>
      <c r="CP10" s="49">
        <f t="shared" ref="CP10:CP14" si="75">CK10/CO10*100</f>
        <v>77.403903724104893</v>
      </c>
      <c r="CQ10" s="49">
        <f t="shared" ref="CQ10:CQ14" si="76">CL10/CO10*100</f>
        <v>66.977537033254208</v>
      </c>
      <c r="CR10" s="50">
        <f t="shared" ref="CR10:CR14" si="77">CM10/CK10*100</f>
        <v>13.470078625509609</v>
      </c>
      <c r="CS10">
        <f t="shared" si="44"/>
        <v>166213</v>
      </c>
      <c r="CT10">
        <v>139752</v>
      </c>
      <c r="CU10">
        <v>26461</v>
      </c>
      <c r="CV10">
        <v>104699</v>
      </c>
      <c r="CW10">
        <v>270912</v>
      </c>
      <c r="CX10" s="46">
        <f t="shared" ref="CX10:CX14" si="78">CS10/CW10*100</f>
        <v>61.353133120718162</v>
      </c>
      <c r="CY10" s="46">
        <f t="shared" ref="CY10:CY14" si="79">CT10/CW10*100</f>
        <v>51.585754783841239</v>
      </c>
      <c r="CZ10" s="46">
        <f t="shared" ref="CZ10:CZ14" si="80">CU10/CS10*100</f>
        <v>15.919934060512716</v>
      </c>
    </row>
    <row r="11" spans="2:104" ht="16.5" customHeight="1" x14ac:dyDescent="0.3">
      <c r="B11" t="s">
        <v>26</v>
      </c>
      <c r="C11" s="5">
        <f t="shared" si="0"/>
        <v>1043</v>
      </c>
      <c r="D11" s="48">
        <v>498</v>
      </c>
      <c r="E11" s="48">
        <v>545</v>
      </c>
      <c r="F11" s="48">
        <v>1873</v>
      </c>
      <c r="G11" s="48">
        <v>2916</v>
      </c>
      <c r="H11" s="49">
        <f t="shared" si="1"/>
        <v>35.768175582990395</v>
      </c>
      <c r="I11" s="49">
        <f t="shared" si="2"/>
        <v>17.078189300411523</v>
      </c>
      <c r="J11" s="50">
        <f t="shared" si="3"/>
        <v>52.253116011505277</v>
      </c>
      <c r="K11" s="35">
        <f t="shared" si="4"/>
        <v>1914</v>
      </c>
      <c r="L11" s="48">
        <v>1260</v>
      </c>
      <c r="M11" s="48">
        <v>654</v>
      </c>
      <c r="N11" s="48">
        <v>452</v>
      </c>
      <c r="O11" s="48">
        <v>2366</v>
      </c>
      <c r="P11" s="49">
        <f t="shared" si="48"/>
        <v>80.896027049873211</v>
      </c>
      <c r="Q11" s="49">
        <f t="shared" si="49"/>
        <v>53.254437869822489</v>
      </c>
      <c r="R11" s="50">
        <f t="shared" si="50"/>
        <v>34.169278996865202</v>
      </c>
      <c r="S11">
        <f t="shared" si="8"/>
        <v>2957</v>
      </c>
      <c r="T11" s="1">
        <v>1758</v>
      </c>
      <c r="U11" s="1">
        <v>1199</v>
      </c>
      <c r="V11" s="1">
        <v>2325</v>
      </c>
      <c r="W11" s="1">
        <v>5282</v>
      </c>
      <c r="X11" s="46">
        <f t="shared" si="51"/>
        <v>55.982582355168496</v>
      </c>
      <c r="Y11" s="46">
        <f t="shared" si="52"/>
        <v>33.282847406285498</v>
      </c>
      <c r="Z11" s="46">
        <f t="shared" si="53"/>
        <v>40.547852553263439</v>
      </c>
      <c r="AB11" t="s">
        <v>26</v>
      </c>
      <c r="AC11" s="5">
        <f t="shared" si="12"/>
        <v>2976</v>
      </c>
      <c r="AD11" s="5">
        <v>1925</v>
      </c>
      <c r="AE11" s="5">
        <v>1051</v>
      </c>
      <c r="AF11" s="5">
        <v>4648</v>
      </c>
      <c r="AG11" s="5">
        <v>7624</v>
      </c>
      <c r="AH11" s="49">
        <f t="shared" si="54"/>
        <v>39.034627492130113</v>
      </c>
      <c r="AI11" s="49">
        <f t="shared" si="55"/>
        <v>25.249213011542498</v>
      </c>
      <c r="AJ11" s="50">
        <f t="shared" si="56"/>
        <v>35.31586021505376</v>
      </c>
      <c r="AK11" s="35">
        <f t="shared" si="16"/>
        <v>6613</v>
      </c>
      <c r="AL11" s="5">
        <v>4726</v>
      </c>
      <c r="AM11" s="5">
        <v>1887</v>
      </c>
      <c r="AN11" s="5">
        <v>1625</v>
      </c>
      <c r="AO11" s="5">
        <v>8238</v>
      </c>
      <c r="AP11" s="49">
        <f t="shared" si="57"/>
        <v>80.274338431658165</v>
      </c>
      <c r="AQ11" s="49">
        <f t="shared" si="58"/>
        <v>57.368293275066762</v>
      </c>
      <c r="AR11" s="50">
        <f t="shared" si="59"/>
        <v>28.534704370179949</v>
      </c>
      <c r="AS11">
        <f t="shared" si="20"/>
        <v>9589</v>
      </c>
      <c r="AT11">
        <v>6651</v>
      </c>
      <c r="AU11">
        <v>2938</v>
      </c>
      <c r="AV11">
        <v>6273</v>
      </c>
      <c r="AW11">
        <v>15862</v>
      </c>
      <c r="AX11" s="46">
        <f t="shared" si="60"/>
        <v>60.452654141974527</v>
      </c>
      <c r="AY11" s="46">
        <f t="shared" si="61"/>
        <v>41.930399697389987</v>
      </c>
      <c r="AZ11" s="46">
        <f t="shared" si="62"/>
        <v>30.639274168317865</v>
      </c>
      <c r="BB11" t="s">
        <v>26</v>
      </c>
      <c r="BC11" s="5">
        <f t="shared" si="24"/>
        <v>152</v>
      </c>
      <c r="BD11" s="5">
        <v>152</v>
      </c>
      <c r="BE11" s="5">
        <v>0</v>
      </c>
      <c r="BF11" s="5">
        <v>268</v>
      </c>
      <c r="BG11" s="5">
        <v>420</v>
      </c>
      <c r="BH11" s="49">
        <f t="shared" si="63"/>
        <v>36.19047619047619</v>
      </c>
      <c r="BI11" s="49">
        <f t="shared" si="64"/>
        <v>36.19047619047619</v>
      </c>
      <c r="BJ11" s="50">
        <f t="shared" si="65"/>
        <v>0</v>
      </c>
      <c r="BK11" s="35">
        <f t="shared" si="28"/>
        <v>194</v>
      </c>
      <c r="BL11" s="5">
        <v>194</v>
      </c>
      <c r="BM11" s="5">
        <v>0</v>
      </c>
      <c r="BN11" s="5">
        <v>34</v>
      </c>
      <c r="BO11" s="5">
        <v>228</v>
      </c>
      <c r="BP11" s="49">
        <f t="shared" si="66"/>
        <v>85.087719298245617</v>
      </c>
      <c r="BQ11" s="49">
        <f t="shared" si="67"/>
        <v>85.087719298245617</v>
      </c>
      <c r="BR11" s="50">
        <f t="shared" si="68"/>
        <v>0</v>
      </c>
      <c r="BS11">
        <f t="shared" si="32"/>
        <v>346</v>
      </c>
      <c r="BT11">
        <v>346</v>
      </c>
      <c r="BU11">
        <v>0</v>
      </c>
      <c r="BV11">
        <v>302</v>
      </c>
      <c r="BW11">
        <v>648</v>
      </c>
      <c r="BX11" s="46">
        <f t="shared" si="69"/>
        <v>53.395061728395063</v>
      </c>
      <c r="BY11" s="46">
        <f t="shared" si="70"/>
        <v>53.395061728395063</v>
      </c>
      <c r="BZ11" s="46">
        <f t="shared" si="71"/>
        <v>0</v>
      </c>
      <c r="CB11" t="s">
        <v>26</v>
      </c>
      <c r="CC11" s="5">
        <f t="shared" si="36"/>
        <v>9265</v>
      </c>
      <c r="CD11" s="5">
        <v>5891</v>
      </c>
      <c r="CE11" s="5">
        <v>3374</v>
      </c>
      <c r="CF11" s="5">
        <v>14677</v>
      </c>
      <c r="CG11" s="5">
        <v>23942</v>
      </c>
      <c r="CH11" s="49">
        <f t="shared" si="72"/>
        <v>38.697686074680476</v>
      </c>
      <c r="CI11" s="49">
        <f t="shared" si="73"/>
        <v>24.605296132319772</v>
      </c>
      <c r="CJ11" s="50">
        <f t="shared" si="74"/>
        <v>36.416621694549377</v>
      </c>
      <c r="CK11" s="35">
        <f t="shared" si="40"/>
        <v>20653</v>
      </c>
      <c r="CL11" s="5">
        <v>15232</v>
      </c>
      <c r="CM11" s="5">
        <v>5421</v>
      </c>
      <c r="CN11" s="5">
        <v>5605</v>
      </c>
      <c r="CO11" s="5">
        <v>26258</v>
      </c>
      <c r="CP11" s="49">
        <f t="shared" si="75"/>
        <v>78.654124457308257</v>
      </c>
      <c r="CQ11" s="49">
        <f t="shared" si="76"/>
        <v>58.008987737070605</v>
      </c>
      <c r="CR11" s="50">
        <f t="shared" si="77"/>
        <v>26.248002711470487</v>
      </c>
      <c r="CS11">
        <f t="shared" si="44"/>
        <v>29918</v>
      </c>
      <c r="CT11">
        <v>21123</v>
      </c>
      <c r="CU11">
        <v>8795</v>
      </c>
      <c r="CV11">
        <v>20282</v>
      </c>
      <c r="CW11">
        <v>50200</v>
      </c>
      <c r="CX11" s="46">
        <f t="shared" si="78"/>
        <v>59.597609561752982</v>
      </c>
      <c r="CY11" s="46">
        <f t="shared" si="79"/>
        <v>42.077689243027891</v>
      </c>
      <c r="CZ11" s="46">
        <f t="shared" si="80"/>
        <v>29.397018517280564</v>
      </c>
    </row>
    <row r="12" spans="2:104" ht="16.5" customHeight="1" x14ac:dyDescent="0.3">
      <c r="B12" t="s">
        <v>27</v>
      </c>
      <c r="C12" s="5">
        <f t="shared" si="0"/>
        <v>101</v>
      </c>
      <c r="D12" s="48">
        <v>30</v>
      </c>
      <c r="E12" s="48">
        <v>71</v>
      </c>
      <c r="F12" s="48">
        <v>351</v>
      </c>
      <c r="G12" s="48">
        <v>452</v>
      </c>
      <c r="H12" s="49">
        <f t="shared" si="1"/>
        <v>22.345132743362832</v>
      </c>
      <c r="I12" s="49">
        <f t="shared" si="2"/>
        <v>6.6371681415929213</v>
      </c>
      <c r="J12" s="50">
        <f t="shared" si="3"/>
        <v>70.297029702970292</v>
      </c>
      <c r="K12" s="35">
        <f t="shared" si="4"/>
        <v>209</v>
      </c>
      <c r="L12" s="48">
        <v>184</v>
      </c>
      <c r="M12" s="48">
        <v>25</v>
      </c>
      <c r="N12" s="48">
        <v>110</v>
      </c>
      <c r="O12" s="48">
        <v>319</v>
      </c>
      <c r="P12" s="49">
        <f t="shared" si="48"/>
        <v>65.517241379310349</v>
      </c>
      <c r="Q12" s="49">
        <f t="shared" si="49"/>
        <v>57.680250783699059</v>
      </c>
      <c r="R12" s="50">
        <f t="shared" si="50"/>
        <v>11.961722488038278</v>
      </c>
      <c r="S12">
        <f t="shared" si="8"/>
        <v>310</v>
      </c>
      <c r="T12" s="1">
        <v>214</v>
      </c>
      <c r="U12" s="1">
        <v>96</v>
      </c>
      <c r="V12" s="1">
        <v>461</v>
      </c>
      <c r="W12" s="1">
        <v>771</v>
      </c>
      <c r="X12" s="46">
        <f t="shared" si="51"/>
        <v>40.207522697795071</v>
      </c>
      <c r="Y12" s="46">
        <f t="shared" si="52"/>
        <v>27.756160830090792</v>
      </c>
      <c r="Z12" s="46">
        <f t="shared" si="53"/>
        <v>30.967741935483872</v>
      </c>
      <c r="AB12" t="s">
        <v>27</v>
      </c>
      <c r="AC12" s="5">
        <f t="shared" si="12"/>
        <v>637</v>
      </c>
      <c r="AD12" s="5">
        <v>440</v>
      </c>
      <c r="AE12" s="5">
        <v>197</v>
      </c>
      <c r="AF12" s="5">
        <v>1340</v>
      </c>
      <c r="AG12" s="5">
        <v>1977</v>
      </c>
      <c r="AH12" s="49">
        <f t="shared" si="54"/>
        <v>32.220536165907944</v>
      </c>
      <c r="AI12" s="49">
        <f t="shared" si="55"/>
        <v>22.255943348507838</v>
      </c>
      <c r="AJ12" s="50">
        <f t="shared" si="56"/>
        <v>30.926216640502357</v>
      </c>
      <c r="AK12" s="35">
        <f t="shared" si="16"/>
        <v>1267</v>
      </c>
      <c r="AL12" s="5">
        <v>940</v>
      </c>
      <c r="AM12" s="5">
        <v>327</v>
      </c>
      <c r="AN12" s="5">
        <v>499</v>
      </c>
      <c r="AO12" s="5">
        <v>1766</v>
      </c>
      <c r="AP12" s="49">
        <f t="shared" si="57"/>
        <v>71.744054360135905</v>
      </c>
      <c r="AQ12" s="49">
        <f t="shared" si="58"/>
        <v>53.227633069082671</v>
      </c>
      <c r="AR12" s="50">
        <f t="shared" si="59"/>
        <v>25.80899763220205</v>
      </c>
      <c r="AS12">
        <f t="shared" si="20"/>
        <v>1904</v>
      </c>
      <c r="AT12">
        <v>1380</v>
      </c>
      <c r="AU12">
        <v>524</v>
      </c>
      <c r="AV12">
        <v>1839</v>
      </c>
      <c r="AW12">
        <v>3743</v>
      </c>
      <c r="AX12" s="46">
        <f t="shared" si="60"/>
        <v>50.868287469943894</v>
      </c>
      <c r="AY12" s="46">
        <f t="shared" si="61"/>
        <v>36.868821800694626</v>
      </c>
      <c r="AZ12" s="46">
        <f t="shared" si="62"/>
        <v>27.521008403361346</v>
      </c>
      <c r="BB12" t="s">
        <v>27</v>
      </c>
      <c r="BC12" s="5">
        <f t="shared" si="24"/>
        <v>411</v>
      </c>
      <c r="BD12" s="5">
        <v>313</v>
      </c>
      <c r="BE12" s="5">
        <v>98</v>
      </c>
      <c r="BF12" s="5">
        <v>455</v>
      </c>
      <c r="BG12" s="5">
        <v>866</v>
      </c>
      <c r="BH12" s="49">
        <f t="shared" si="63"/>
        <v>47.459584295612011</v>
      </c>
      <c r="BI12" s="49">
        <f t="shared" si="64"/>
        <v>36.143187066974598</v>
      </c>
      <c r="BJ12" s="50">
        <f t="shared" si="65"/>
        <v>23.844282238442823</v>
      </c>
      <c r="BK12" s="35">
        <f t="shared" si="28"/>
        <v>558</v>
      </c>
      <c r="BL12" s="5">
        <v>528</v>
      </c>
      <c r="BM12" s="5">
        <v>30</v>
      </c>
      <c r="BN12" s="5">
        <v>454</v>
      </c>
      <c r="BO12" s="5">
        <v>1012</v>
      </c>
      <c r="BP12" s="49">
        <f t="shared" si="66"/>
        <v>55.138339920948617</v>
      </c>
      <c r="BQ12" s="49">
        <f t="shared" si="67"/>
        <v>52.173913043478258</v>
      </c>
      <c r="BR12" s="50">
        <f t="shared" si="68"/>
        <v>5.376344086021505</v>
      </c>
      <c r="BS12">
        <f t="shared" si="32"/>
        <v>969</v>
      </c>
      <c r="BT12">
        <v>841</v>
      </c>
      <c r="BU12">
        <v>128</v>
      </c>
      <c r="BV12">
        <v>909</v>
      </c>
      <c r="BW12">
        <v>1878</v>
      </c>
      <c r="BX12" s="46">
        <f t="shared" si="69"/>
        <v>51.597444089456864</v>
      </c>
      <c r="BY12" s="46">
        <f t="shared" si="70"/>
        <v>44.781682641107565</v>
      </c>
      <c r="BZ12" s="46">
        <f t="shared" si="71"/>
        <v>13.209494324045407</v>
      </c>
      <c r="CB12" t="s">
        <v>27</v>
      </c>
      <c r="CC12" s="5">
        <f t="shared" si="36"/>
        <v>2682</v>
      </c>
      <c r="CD12" s="5">
        <v>2141</v>
      </c>
      <c r="CE12" s="5">
        <v>541</v>
      </c>
      <c r="CF12" s="5">
        <v>4983</v>
      </c>
      <c r="CG12" s="5">
        <v>7665</v>
      </c>
      <c r="CH12" s="49">
        <f t="shared" si="72"/>
        <v>34.990215264187867</v>
      </c>
      <c r="CI12" s="49">
        <f t="shared" si="73"/>
        <v>27.932159165035873</v>
      </c>
      <c r="CJ12" s="50">
        <f t="shared" si="74"/>
        <v>20.171513795674869</v>
      </c>
      <c r="CK12" s="35">
        <f t="shared" si="40"/>
        <v>4798</v>
      </c>
      <c r="CL12" s="5">
        <v>4103</v>
      </c>
      <c r="CM12" s="5">
        <v>695</v>
      </c>
      <c r="CN12" s="5">
        <v>3073</v>
      </c>
      <c r="CO12" s="5">
        <v>7871</v>
      </c>
      <c r="CP12" s="49">
        <f t="shared" si="75"/>
        <v>60.957946893660278</v>
      </c>
      <c r="CQ12" s="49">
        <f t="shared" si="76"/>
        <v>52.128065048913733</v>
      </c>
      <c r="CR12" s="50">
        <f t="shared" si="77"/>
        <v>14.485202167569822</v>
      </c>
      <c r="CS12">
        <f t="shared" si="44"/>
        <v>7480</v>
      </c>
      <c r="CT12">
        <v>6244</v>
      </c>
      <c r="CU12">
        <v>1236</v>
      </c>
      <c r="CV12">
        <v>8056</v>
      </c>
      <c r="CW12">
        <v>15536</v>
      </c>
      <c r="CX12" s="46">
        <f t="shared" si="78"/>
        <v>48.146240988671472</v>
      </c>
      <c r="CY12" s="46">
        <f t="shared" si="79"/>
        <v>40.190525231719874</v>
      </c>
      <c r="CZ12" s="46">
        <f t="shared" si="80"/>
        <v>16.524064171122994</v>
      </c>
    </row>
    <row r="13" spans="2:104" ht="16.5" customHeight="1" x14ac:dyDescent="0.3">
      <c r="B13" t="s">
        <v>28</v>
      </c>
      <c r="C13" s="5">
        <f t="shared" si="0"/>
        <v>1530</v>
      </c>
      <c r="D13" s="48">
        <v>945</v>
      </c>
      <c r="E13" s="48">
        <v>585</v>
      </c>
      <c r="F13" s="48">
        <v>2168</v>
      </c>
      <c r="G13" s="48">
        <v>3698</v>
      </c>
      <c r="H13" s="49">
        <f t="shared" si="1"/>
        <v>41.373715521903733</v>
      </c>
      <c r="I13" s="49">
        <f t="shared" si="2"/>
        <v>25.554353704705246</v>
      </c>
      <c r="J13" s="50">
        <f t="shared" si="3"/>
        <v>38.235294117647058</v>
      </c>
      <c r="K13" s="35">
        <f t="shared" si="4"/>
        <v>2982</v>
      </c>
      <c r="L13" s="48">
        <v>2284</v>
      </c>
      <c r="M13" s="48">
        <v>698</v>
      </c>
      <c r="N13" s="48">
        <v>746</v>
      </c>
      <c r="O13" s="48">
        <v>3728</v>
      </c>
      <c r="P13" s="49">
        <f t="shared" si="48"/>
        <v>79.989270386266099</v>
      </c>
      <c r="Q13" s="49">
        <f t="shared" si="49"/>
        <v>61.266094420600858</v>
      </c>
      <c r="R13" s="50">
        <f t="shared" si="50"/>
        <v>23.407109322602278</v>
      </c>
      <c r="S13">
        <f t="shared" si="8"/>
        <v>4512</v>
      </c>
      <c r="T13" s="1">
        <v>3229</v>
      </c>
      <c r="U13" s="1">
        <v>1283</v>
      </c>
      <c r="V13" s="1">
        <v>2914</v>
      </c>
      <c r="W13" s="1">
        <v>7426</v>
      </c>
      <c r="X13" s="46">
        <f t="shared" si="51"/>
        <v>60.75949367088608</v>
      </c>
      <c r="Y13" s="46">
        <f t="shared" si="52"/>
        <v>43.482359278211689</v>
      </c>
      <c r="Z13" s="46">
        <f t="shared" si="53"/>
        <v>28.435283687943265</v>
      </c>
      <c r="AB13" t="s">
        <v>28</v>
      </c>
      <c r="AC13" s="5">
        <f t="shared" si="12"/>
        <v>4527</v>
      </c>
      <c r="AD13" s="5">
        <v>2724</v>
      </c>
      <c r="AE13" s="5">
        <v>1803</v>
      </c>
      <c r="AF13" s="5">
        <v>5386</v>
      </c>
      <c r="AG13" s="5">
        <v>9913</v>
      </c>
      <c r="AH13" s="49">
        <f t="shared" si="54"/>
        <v>45.667305558357711</v>
      </c>
      <c r="AI13" s="49">
        <f t="shared" si="55"/>
        <v>27.479067890648643</v>
      </c>
      <c r="AJ13" s="50">
        <f t="shared" si="56"/>
        <v>39.827700463883367</v>
      </c>
      <c r="AK13" s="35">
        <f t="shared" si="16"/>
        <v>9210</v>
      </c>
      <c r="AL13" s="5">
        <v>7477</v>
      </c>
      <c r="AM13" s="5">
        <v>1733</v>
      </c>
      <c r="AN13" s="5">
        <v>2639</v>
      </c>
      <c r="AO13" s="5">
        <v>11849</v>
      </c>
      <c r="AP13" s="49">
        <f t="shared" si="57"/>
        <v>77.728078318845476</v>
      </c>
      <c r="AQ13" s="49">
        <f t="shared" si="58"/>
        <v>63.102371508144152</v>
      </c>
      <c r="AR13" s="50">
        <f t="shared" si="59"/>
        <v>18.816503800217156</v>
      </c>
      <c r="AS13">
        <f t="shared" si="20"/>
        <v>13737</v>
      </c>
      <c r="AT13">
        <v>10201</v>
      </c>
      <c r="AU13">
        <v>3536</v>
      </c>
      <c r="AV13">
        <v>8025</v>
      </c>
      <c r="AW13">
        <v>21762</v>
      </c>
      <c r="AX13" s="46">
        <f t="shared" si="60"/>
        <v>63.123793768955061</v>
      </c>
      <c r="AY13" s="46">
        <f t="shared" si="61"/>
        <v>46.875287197867841</v>
      </c>
      <c r="AZ13" s="46">
        <f t="shared" si="62"/>
        <v>25.740700298464002</v>
      </c>
      <c r="BB13" t="s">
        <v>28</v>
      </c>
      <c r="BC13" s="5">
        <f t="shared" si="24"/>
        <v>237</v>
      </c>
      <c r="BD13" s="5">
        <v>237</v>
      </c>
      <c r="BE13" s="5">
        <v>0</v>
      </c>
      <c r="BF13" s="5">
        <v>483</v>
      </c>
      <c r="BG13" s="5">
        <v>720</v>
      </c>
      <c r="BH13" s="49">
        <f t="shared" si="63"/>
        <v>32.916666666666664</v>
      </c>
      <c r="BI13" s="49">
        <f t="shared" si="64"/>
        <v>32.916666666666664</v>
      </c>
      <c r="BJ13" s="50">
        <f t="shared" si="65"/>
        <v>0</v>
      </c>
      <c r="BK13" s="35">
        <f t="shared" si="28"/>
        <v>826</v>
      </c>
      <c r="BL13" s="5">
        <v>727</v>
      </c>
      <c r="BM13" s="5">
        <v>99</v>
      </c>
      <c r="BN13" s="5">
        <v>167</v>
      </c>
      <c r="BO13" s="5">
        <v>993</v>
      </c>
      <c r="BP13" s="49">
        <f t="shared" si="66"/>
        <v>83.18227593152065</v>
      </c>
      <c r="BQ13" s="49">
        <f t="shared" si="67"/>
        <v>73.212487411883188</v>
      </c>
      <c r="BR13" s="50">
        <f t="shared" si="68"/>
        <v>11.985472154963681</v>
      </c>
      <c r="BS13">
        <f t="shared" si="32"/>
        <v>1063</v>
      </c>
      <c r="BT13">
        <v>964</v>
      </c>
      <c r="BU13">
        <v>99</v>
      </c>
      <c r="BV13">
        <v>650</v>
      </c>
      <c r="BW13">
        <v>1713</v>
      </c>
      <c r="BX13" s="46">
        <f t="shared" si="69"/>
        <v>62.05487448920023</v>
      </c>
      <c r="BY13" s="46">
        <f t="shared" si="70"/>
        <v>56.275539988324574</v>
      </c>
      <c r="BZ13" s="46">
        <f t="shared" si="71"/>
        <v>9.313264346190028</v>
      </c>
      <c r="CB13" t="s">
        <v>28</v>
      </c>
      <c r="CC13" s="5">
        <f t="shared" si="36"/>
        <v>15461</v>
      </c>
      <c r="CD13" s="5">
        <v>9685</v>
      </c>
      <c r="CE13" s="5">
        <v>5776</v>
      </c>
      <c r="CF13" s="5">
        <v>18081</v>
      </c>
      <c r="CG13" s="5">
        <v>33542</v>
      </c>
      <c r="CH13" s="49">
        <f t="shared" si="72"/>
        <v>46.094448750819865</v>
      </c>
      <c r="CI13" s="49">
        <f t="shared" si="73"/>
        <v>28.874247212450062</v>
      </c>
      <c r="CJ13" s="50">
        <f t="shared" si="74"/>
        <v>37.358514973158272</v>
      </c>
      <c r="CK13" s="35">
        <f t="shared" si="40"/>
        <v>32769</v>
      </c>
      <c r="CL13" s="5">
        <v>26547</v>
      </c>
      <c r="CM13" s="5">
        <v>6222</v>
      </c>
      <c r="CN13" s="5">
        <v>8946</v>
      </c>
      <c r="CO13" s="5">
        <v>41715</v>
      </c>
      <c r="CP13" s="49">
        <f t="shared" si="75"/>
        <v>78.554476806903992</v>
      </c>
      <c r="CQ13" s="49">
        <f t="shared" si="76"/>
        <v>63.638978784609854</v>
      </c>
      <c r="CR13" s="50">
        <f t="shared" si="77"/>
        <v>18.987457658152522</v>
      </c>
      <c r="CS13">
        <f t="shared" si="44"/>
        <v>48230</v>
      </c>
      <c r="CT13">
        <v>36232</v>
      </c>
      <c r="CU13">
        <v>11998</v>
      </c>
      <c r="CV13">
        <v>27027</v>
      </c>
      <c r="CW13">
        <v>75257</v>
      </c>
      <c r="CX13" s="46">
        <f t="shared" si="78"/>
        <v>64.087061668681983</v>
      </c>
      <c r="CY13" s="46">
        <f t="shared" si="79"/>
        <v>48.144358664310296</v>
      </c>
      <c r="CZ13" s="46">
        <f t="shared" si="80"/>
        <v>24.876632801161101</v>
      </c>
    </row>
    <row r="14" spans="2:104" ht="16.5" customHeight="1" x14ac:dyDescent="0.3">
      <c r="B14" t="s">
        <v>29</v>
      </c>
      <c r="C14" s="5">
        <f t="shared" si="0"/>
        <v>0</v>
      </c>
      <c r="D14" s="48">
        <v>0</v>
      </c>
      <c r="E14" s="48">
        <v>0</v>
      </c>
      <c r="F14" s="48">
        <v>201</v>
      </c>
      <c r="G14" s="48">
        <v>201</v>
      </c>
      <c r="H14" s="49">
        <f t="shared" si="1"/>
        <v>0</v>
      </c>
      <c r="I14" s="49">
        <f t="shared" si="2"/>
        <v>0</v>
      </c>
      <c r="J14" s="50" t="e">
        <f t="shared" si="3"/>
        <v>#DIV/0!</v>
      </c>
      <c r="K14" s="35">
        <f t="shared" si="4"/>
        <v>139</v>
      </c>
      <c r="L14" s="48">
        <v>75</v>
      </c>
      <c r="M14" s="48">
        <v>64</v>
      </c>
      <c r="N14" s="48">
        <v>75</v>
      </c>
      <c r="O14" s="48">
        <v>214</v>
      </c>
      <c r="P14" s="49">
        <f t="shared" si="48"/>
        <v>64.953271028037392</v>
      </c>
      <c r="Q14" s="49">
        <f t="shared" si="49"/>
        <v>35.046728971962615</v>
      </c>
      <c r="R14" s="50">
        <f t="shared" si="50"/>
        <v>46.043165467625904</v>
      </c>
      <c r="S14">
        <f t="shared" si="8"/>
        <v>139</v>
      </c>
      <c r="T14" s="1">
        <v>75</v>
      </c>
      <c r="U14" s="1">
        <v>64</v>
      </c>
      <c r="V14" s="1">
        <v>276</v>
      </c>
      <c r="W14" s="1">
        <v>415</v>
      </c>
      <c r="X14" s="46">
        <f t="shared" si="51"/>
        <v>33.493975903614462</v>
      </c>
      <c r="Y14" s="46">
        <f t="shared" si="52"/>
        <v>18.072289156626507</v>
      </c>
      <c r="Z14" s="46">
        <f t="shared" si="53"/>
        <v>46.043165467625904</v>
      </c>
      <c r="AB14" t="s">
        <v>29</v>
      </c>
      <c r="AC14" s="5">
        <f t="shared" si="12"/>
        <v>334</v>
      </c>
      <c r="AD14" s="5">
        <v>223</v>
      </c>
      <c r="AE14" s="5">
        <v>111</v>
      </c>
      <c r="AF14" s="5">
        <v>891</v>
      </c>
      <c r="AG14" s="5">
        <v>1225</v>
      </c>
      <c r="AH14" s="49">
        <f t="shared" si="54"/>
        <v>27.26530612244898</v>
      </c>
      <c r="AI14" s="49">
        <f t="shared" si="55"/>
        <v>18.204081632653061</v>
      </c>
      <c r="AJ14" s="50">
        <f t="shared" si="56"/>
        <v>33.233532934131738</v>
      </c>
      <c r="AK14" s="35">
        <f t="shared" si="16"/>
        <v>853</v>
      </c>
      <c r="AL14" s="5">
        <v>557</v>
      </c>
      <c r="AM14" s="5">
        <v>296</v>
      </c>
      <c r="AN14" s="5">
        <v>273</v>
      </c>
      <c r="AO14" s="5">
        <v>1126</v>
      </c>
      <c r="AP14" s="49">
        <f t="shared" si="57"/>
        <v>75.754884547069267</v>
      </c>
      <c r="AQ14" s="49">
        <f t="shared" si="58"/>
        <v>49.46714031971581</v>
      </c>
      <c r="AR14" s="50">
        <f t="shared" si="59"/>
        <v>34.7010550996483</v>
      </c>
      <c r="AS14">
        <f t="shared" si="20"/>
        <v>1187</v>
      </c>
      <c r="AT14">
        <v>780</v>
      </c>
      <c r="AU14">
        <v>407</v>
      </c>
      <c r="AV14">
        <v>1164</v>
      </c>
      <c r="AW14">
        <v>2351</v>
      </c>
      <c r="AX14" s="46">
        <f t="shared" si="60"/>
        <v>50.489153551680133</v>
      </c>
      <c r="AY14" s="46">
        <f t="shared" si="61"/>
        <v>33.177371331348361</v>
      </c>
      <c r="AZ14" s="46">
        <f t="shared" si="62"/>
        <v>34.288121314237571</v>
      </c>
      <c r="BB14" t="s">
        <v>29</v>
      </c>
      <c r="BC14" s="5">
        <f t="shared" si="24"/>
        <v>236</v>
      </c>
      <c r="BD14" s="5">
        <v>148</v>
      </c>
      <c r="BE14" s="5">
        <v>88</v>
      </c>
      <c r="BF14" s="5">
        <v>212</v>
      </c>
      <c r="BG14" s="5">
        <v>448</v>
      </c>
      <c r="BH14" s="49">
        <f t="shared" si="63"/>
        <v>52.678571428571431</v>
      </c>
      <c r="BI14" s="49">
        <f t="shared" si="64"/>
        <v>33.035714285714285</v>
      </c>
      <c r="BJ14" s="50">
        <f t="shared" si="65"/>
        <v>37.288135593220339</v>
      </c>
      <c r="BK14" s="35">
        <f t="shared" si="28"/>
        <v>209</v>
      </c>
      <c r="BL14" s="5">
        <v>158</v>
      </c>
      <c r="BM14" s="5">
        <v>51</v>
      </c>
      <c r="BN14" s="5">
        <v>14</v>
      </c>
      <c r="BO14" s="5">
        <v>223</v>
      </c>
      <c r="BP14" s="49">
        <f t="shared" si="66"/>
        <v>93.721973094170409</v>
      </c>
      <c r="BQ14" s="49">
        <f t="shared" si="67"/>
        <v>70.852017937219742</v>
      </c>
      <c r="BR14" s="50">
        <f t="shared" si="68"/>
        <v>24.401913875598087</v>
      </c>
      <c r="BS14">
        <f t="shared" si="32"/>
        <v>445</v>
      </c>
      <c r="BT14">
        <v>306</v>
      </c>
      <c r="BU14">
        <v>139</v>
      </c>
      <c r="BV14">
        <v>226</v>
      </c>
      <c r="BW14">
        <v>671</v>
      </c>
      <c r="BX14" s="46">
        <f t="shared" si="69"/>
        <v>66.318926974664677</v>
      </c>
      <c r="BY14" s="46">
        <f t="shared" si="70"/>
        <v>45.603576751117735</v>
      </c>
      <c r="BZ14" s="46">
        <f t="shared" si="71"/>
        <v>31.235955056179776</v>
      </c>
      <c r="CB14" t="s">
        <v>29</v>
      </c>
      <c r="CC14" s="5">
        <f t="shared" si="36"/>
        <v>2913</v>
      </c>
      <c r="CD14" s="5">
        <v>1964</v>
      </c>
      <c r="CE14" s="5">
        <v>949</v>
      </c>
      <c r="CF14" s="5">
        <v>3626</v>
      </c>
      <c r="CG14" s="5">
        <v>6539</v>
      </c>
      <c r="CH14" s="49">
        <f t="shared" si="72"/>
        <v>44.548096039149712</v>
      </c>
      <c r="CI14" s="49">
        <f t="shared" si="73"/>
        <v>30.03517357394097</v>
      </c>
      <c r="CJ14" s="50">
        <f t="shared" si="74"/>
        <v>32.57809818056986</v>
      </c>
      <c r="CK14" s="35">
        <f t="shared" si="40"/>
        <v>4840</v>
      </c>
      <c r="CL14" s="5">
        <v>3711</v>
      </c>
      <c r="CM14" s="5">
        <v>1129</v>
      </c>
      <c r="CN14" s="5">
        <v>1207</v>
      </c>
      <c r="CO14" s="5">
        <v>6047</v>
      </c>
      <c r="CP14" s="49">
        <f t="shared" si="75"/>
        <v>80.03968910203406</v>
      </c>
      <c r="CQ14" s="49">
        <f t="shared" si="76"/>
        <v>61.36927402017529</v>
      </c>
      <c r="CR14" s="50">
        <f t="shared" si="77"/>
        <v>23.326446280991735</v>
      </c>
      <c r="CS14">
        <f t="shared" si="44"/>
        <v>7753</v>
      </c>
      <c r="CT14">
        <v>5675</v>
      </c>
      <c r="CU14">
        <v>2078</v>
      </c>
      <c r="CV14">
        <v>4833</v>
      </c>
      <c r="CW14">
        <v>12586</v>
      </c>
      <c r="CX14" s="46">
        <f t="shared" si="78"/>
        <v>61.600190688066107</v>
      </c>
      <c r="CY14" s="46">
        <f t="shared" si="79"/>
        <v>45.089782297791196</v>
      </c>
      <c r="CZ14" s="46">
        <f t="shared" si="80"/>
        <v>26.802528053656648</v>
      </c>
    </row>
    <row r="15" spans="2:104" ht="16.5" customHeight="1" x14ac:dyDescent="0.3">
      <c r="B15" s="4" t="s">
        <v>114</v>
      </c>
      <c r="C15" s="5"/>
      <c r="D15" s="48"/>
      <c r="E15" s="48"/>
      <c r="F15" s="48"/>
      <c r="G15" s="48"/>
      <c r="H15" s="49"/>
      <c r="I15" s="49"/>
      <c r="J15" s="50"/>
      <c r="K15" s="35"/>
      <c r="L15" s="48"/>
      <c r="M15" s="48"/>
      <c r="N15" s="48"/>
      <c r="O15" s="48"/>
      <c r="P15" s="49"/>
      <c r="Q15" s="49"/>
      <c r="R15" s="50"/>
      <c r="X15" s="46"/>
      <c r="Y15" s="46"/>
      <c r="Z15" s="46"/>
      <c r="AB15" s="4" t="s">
        <v>114</v>
      </c>
      <c r="AC15" s="5"/>
      <c r="AD15" s="5"/>
      <c r="AE15" s="5"/>
      <c r="AF15" s="5"/>
      <c r="AG15" s="5"/>
      <c r="AH15" s="49"/>
      <c r="AI15" s="49"/>
      <c r="AJ15" s="50"/>
      <c r="AK15" s="35"/>
      <c r="AL15" s="5"/>
      <c r="AM15" s="5"/>
      <c r="AN15" s="5"/>
      <c r="AO15" s="5"/>
      <c r="AP15" s="49"/>
      <c r="AQ15" s="49"/>
      <c r="AR15" s="50"/>
      <c r="AX15" s="46"/>
      <c r="AY15" s="46"/>
      <c r="AZ15" s="46"/>
      <c r="BB15" s="4" t="s">
        <v>114</v>
      </c>
      <c r="BC15" s="5"/>
      <c r="BD15" s="5"/>
      <c r="BE15" s="5"/>
      <c r="BF15" s="5"/>
      <c r="BG15" s="5"/>
      <c r="BH15" s="49"/>
      <c r="BI15" s="49"/>
      <c r="BJ15" s="50"/>
      <c r="BK15" s="35"/>
      <c r="BL15" s="5"/>
      <c r="BM15" s="5"/>
      <c r="BN15" s="5"/>
      <c r="BO15" s="5"/>
      <c r="BP15" s="49"/>
      <c r="BQ15" s="49"/>
      <c r="BR15" s="50"/>
      <c r="BX15" s="46"/>
      <c r="BY15" s="46"/>
      <c r="BZ15" s="46"/>
      <c r="CB15" s="4" t="s">
        <v>114</v>
      </c>
      <c r="CC15" s="5"/>
      <c r="CD15" s="5"/>
      <c r="CE15" s="5"/>
      <c r="CF15" s="5"/>
      <c r="CG15" s="5"/>
      <c r="CH15" s="49"/>
      <c r="CI15" s="49"/>
      <c r="CJ15" s="50"/>
      <c r="CK15" s="35"/>
      <c r="CL15" s="5"/>
      <c r="CM15" s="5"/>
      <c r="CN15" s="5"/>
      <c r="CO15" s="5"/>
      <c r="CP15" s="49"/>
      <c r="CQ15" s="49"/>
      <c r="CR15" s="50"/>
      <c r="CX15" s="46"/>
      <c r="CY15" s="46"/>
      <c r="CZ15" s="46"/>
    </row>
    <row r="16" spans="2:104" x14ac:dyDescent="0.3">
      <c r="B16" t="s">
        <v>82</v>
      </c>
      <c r="C16" s="5">
        <f t="shared" si="0"/>
        <v>1709</v>
      </c>
      <c r="D16" s="48">
        <v>767</v>
      </c>
      <c r="E16" s="48">
        <v>942</v>
      </c>
      <c r="F16" s="48">
        <v>3706</v>
      </c>
      <c r="G16" s="48">
        <v>5415</v>
      </c>
      <c r="H16" s="49">
        <f t="shared" si="1"/>
        <v>31.560480147737763</v>
      </c>
      <c r="I16" s="49">
        <f t="shared" si="2"/>
        <v>14.164358264081256</v>
      </c>
      <c r="J16" s="50">
        <f t="shared" si="3"/>
        <v>55.119953188999418</v>
      </c>
      <c r="K16" s="35">
        <f t="shared" si="4"/>
        <v>1638</v>
      </c>
      <c r="L16" s="48">
        <v>1306</v>
      </c>
      <c r="M16" s="48">
        <v>332</v>
      </c>
      <c r="N16" s="48">
        <v>525</v>
      </c>
      <c r="O16" s="48">
        <v>2163</v>
      </c>
      <c r="P16" s="49">
        <f t="shared" ref="P16:P22" si="81">K16/O16*100</f>
        <v>75.728155339805824</v>
      </c>
      <c r="Q16" s="49">
        <f t="shared" ref="Q16:Q22" si="82">L16/O16*100</f>
        <v>60.379103097549702</v>
      </c>
      <c r="R16" s="50">
        <f t="shared" ref="R16:R22" si="83">M16/K16*100</f>
        <v>20.268620268620268</v>
      </c>
      <c r="S16">
        <f t="shared" si="8"/>
        <v>3347</v>
      </c>
      <c r="T16" s="1">
        <v>2073</v>
      </c>
      <c r="U16" s="1">
        <v>1274</v>
      </c>
      <c r="V16" s="1">
        <v>4231</v>
      </c>
      <c r="W16" s="1">
        <v>7578</v>
      </c>
      <c r="X16" s="46">
        <f t="shared" ref="X16:X22" si="84">S16/W16*100</f>
        <v>44.167326471364476</v>
      </c>
      <c r="Y16" s="46">
        <f t="shared" ref="Y16:Y22" si="85">T16/W16*100</f>
        <v>27.355502771179729</v>
      </c>
      <c r="Z16" s="46">
        <f t="shared" ref="Z16:Z22" si="86">U16/S16*100</f>
        <v>38.063937854795341</v>
      </c>
      <c r="AB16" t="s">
        <v>82</v>
      </c>
      <c r="AC16" s="5">
        <f t="shared" si="12"/>
        <v>10148</v>
      </c>
      <c r="AD16" s="5">
        <v>6346</v>
      </c>
      <c r="AE16" s="5">
        <v>3802</v>
      </c>
      <c r="AF16" s="5">
        <v>18826</v>
      </c>
      <c r="AG16" s="5">
        <v>28974</v>
      </c>
      <c r="AH16" s="49">
        <f t="shared" ref="AH16:AH22" si="87">AC16/AG16*100</f>
        <v>35.024504728377167</v>
      </c>
      <c r="AI16" s="49">
        <f t="shared" ref="AI16:AI22" si="88">AD16/AG16*100</f>
        <v>21.902395250914612</v>
      </c>
      <c r="AJ16" s="50">
        <f t="shared" ref="AJ16:AJ22" si="89">AE16/AC16*100</f>
        <v>37.465510445407965</v>
      </c>
      <c r="AK16" s="35">
        <f t="shared" si="16"/>
        <v>4284</v>
      </c>
      <c r="AL16" s="5">
        <v>2996</v>
      </c>
      <c r="AM16" s="5">
        <v>1288</v>
      </c>
      <c r="AN16" s="5">
        <v>2062</v>
      </c>
      <c r="AO16" s="5">
        <v>6346</v>
      </c>
      <c r="AP16" s="49">
        <f t="shared" ref="AP16:AP22" si="90">AK16/AO16*100</f>
        <v>67.507091080995906</v>
      </c>
      <c r="AQ16" s="49">
        <f t="shared" ref="AQ16:AQ22" si="91">AL16/AO16*100</f>
        <v>47.21084147494485</v>
      </c>
      <c r="AR16" s="50">
        <f t="shared" ref="AR16:AR22" si="92">AM16/AK16*100</f>
        <v>30.065359477124183</v>
      </c>
      <c r="AS16">
        <f t="shared" si="20"/>
        <v>14432</v>
      </c>
      <c r="AT16">
        <v>9342</v>
      </c>
      <c r="AU16">
        <v>5090</v>
      </c>
      <c r="AV16">
        <v>20888</v>
      </c>
      <c r="AW16">
        <v>35320</v>
      </c>
      <c r="AX16" s="46">
        <f t="shared" ref="AX16:AX22" si="93">AS16/AW16*100</f>
        <v>40.860702151755376</v>
      </c>
      <c r="AY16" s="46">
        <f t="shared" ref="AY16:AY22" si="94">AT16/AW16*100</f>
        <v>26.449603624009061</v>
      </c>
      <c r="AZ16" s="46">
        <f t="shared" ref="AZ16:AZ22" si="95">AU16/AS16*100</f>
        <v>35.268847006651882</v>
      </c>
      <c r="BB16" t="s">
        <v>82</v>
      </c>
      <c r="BC16" s="5">
        <f t="shared" si="24"/>
        <v>1552</v>
      </c>
      <c r="BD16" s="5">
        <v>1133</v>
      </c>
      <c r="BE16" s="5">
        <v>419</v>
      </c>
      <c r="BF16" s="5">
        <v>2686</v>
      </c>
      <c r="BG16" s="5">
        <v>4238</v>
      </c>
      <c r="BH16" s="49">
        <f t="shared" ref="BH16:BH22" si="96">BC16/BG16*100</f>
        <v>36.621047663992449</v>
      </c>
      <c r="BI16" s="49">
        <f t="shared" ref="BI16:BI22" si="97">BD16/BG16*100</f>
        <v>26.73430863614913</v>
      </c>
      <c r="BJ16" s="50">
        <f t="shared" ref="BJ16:BJ22" si="98">BE16/BC16*100</f>
        <v>26.99742268041237</v>
      </c>
      <c r="BK16" s="35">
        <f t="shared" si="28"/>
        <v>388</v>
      </c>
      <c r="BL16" s="5">
        <v>271</v>
      </c>
      <c r="BM16" s="5">
        <v>117</v>
      </c>
      <c r="BN16" s="5">
        <v>222</v>
      </c>
      <c r="BO16" s="5">
        <v>610</v>
      </c>
      <c r="BP16" s="49">
        <f t="shared" ref="BP16:BP22" si="99">BK16/BO16*100</f>
        <v>63.606557377049178</v>
      </c>
      <c r="BQ16" s="49">
        <f t="shared" ref="BQ16:BQ22" si="100">BL16/BO16*100</f>
        <v>44.426229508196727</v>
      </c>
      <c r="BR16" s="50">
        <f t="shared" ref="BR16:BR22" si="101">BM16/BK16*100</f>
        <v>30.154639175257731</v>
      </c>
      <c r="BS16">
        <f t="shared" si="32"/>
        <v>1940</v>
      </c>
      <c r="BT16">
        <v>1404</v>
      </c>
      <c r="BU16">
        <v>536</v>
      </c>
      <c r="BV16">
        <v>2908</v>
      </c>
      <c r="BW16">
        <v>4848</v>
      </c>
      <c r="BX16" s="46">
        <f t="shared" ref="BX16:BX22" si="102">BS16/BW16*100</f>
        <v>40.016501650165011</v>
      </c>
      <c r="BY16" s="46">
        <f t="shared" ref="BY16:BY22" si="103">BT16/BW16*100</f>
        <v>28.960396039603957</v>
      </c>
      <c r="BZ16" s="46">
        <f t="shared" ref="BZ16:BZ22" si="104">BU16/BS16*100</f>
        <v>27.628865979381445</v>
      </c>
      <c r="CB16" t="s">
        <v>82</v>
      </c>
      <c r="CC16" s="5">
        <f t="shared" si="36"/>
        <v>38330</v>
      </c>
      <c r="CD16" s="5">
        <v>25219</v>
      </c>
      <c r="CE16" s="5">
        <v>13111</v>
      </c>
      <c r="CF16" s="5">
        <v>77354</v>
      </c>
      <c r="CG16" s="5">
        <v>115684</v>
      </c>
      <c r="CH16" s="49">
        <f t="shared" ref="CH16:CH22" si="105">CC16/CG16*100</f>
        <v>33.133363300024207</v>
      </c>
      <c r="CI16" s="49">
        <f t="shared" ref="CI16:CI21" si="106">CD16/CG16*100</f>
        <v>21.799903184537186</v>
      </c>
      <c r="CJ16" s="50">
        <f t="shared" ref="CJ16:CJ22" si="107">CE16/CC16*100</f>
        <v>34.205583094182103</v>
      </c>
      <c r="CK16" s="35">
        <f t="shared" si="40"/>
        <v>14147</v>
      </c>
      <c r="CL16" s="5">
        <v>9802</v>
      </c>
      <c r="CM16" s="5">
        <v>4345</v>
      </c>
      <c r="CN16" s="5">
        <v>6157</v>
      </c>
      <c r="CO16" s="5">
        <v>20304</v>
      </c>
      <c r="CP16" s="49">
        <f t="shared" ref="CP16:CP22" si="108">CK16/CO16*100</f>
        <v>69.675925925925924</v>
      </c>
      <c r="CQ16" s="49">
        <f t="shared" ref="CQ16:CQ22" si="109">CL16/CO16*100</f>
        <v>48.276201733648541</v>
      </c>
      <c r="CR16" s="50">
        <f t="shared" ref="CR16:CR22" si="110">CM16/CK16*100</f>
        <v>30.713225418816709</v>
      </c>
      <c r="CS16">
        <f t="shared" si="44"/>
        <v>52477</v>
      </c>
      <c r="CT16">
        <v>35021</v>
      </c>
      <c r="CU16">
        <v>17456</v>
      </c>
      <c r="CV16">
        <v>83511</v>
      </c>
      <c r="CW16">
        <v>135988</v>
      </c>
      <c r="CX16" s="46">
        <f t="shared" ref="CX16:CX22" si="111">CS16/CW16*100</f>
        <v>38.58943436185546</v>
      </c>
      <c r="CY16" s="46">
        <f t="shared" ref="CY16:CY22" si="112">CT16/CW16*100</f>
        <v>25.753007618319263</v>
      </c>
      <c r="CZ16" s="46">
        <f t="shared" ref="CZ16:CZ22" si="113">CU16/CS16*100</f>
        <v>33.264096651866531</v>
      </c>
    </row>
    <row r="17" spans="2:104" x14ac:dyDescent="0.3">
      <c r="B17" t="s">
        <v>83</v>
      </c>
      <c r="C17" s="5">
        <f t="shared" si="0"/>
        <v>66</v>
      </c>
      <c r="D17" s="48">
        <v>37</v>
      </c>
      <c r="E17" s="48">
        <v>29</v>
      </c>
      <c r="F17" s="48">
        <v>80</v>
      </c>
      <c r="G17" s="48">
        <v>146</v>
      </c>
      <c r="H17" s="49">
        <f t="shared" si="1"/>
        <v>45.205479452054789</v>
      </c>
      <c r="I17" s="49">
        <f t="shared" si="2"/>
        <v>25.342465753424658</v>
      </c>
      <c r="J17" s="50">
        <f t="shared" si="3"/>
        <v>43.939393939393938</v>
      </c>
      <c r="K17" s="35">
        <f t="shared" si="4"/>
        <v>77</v>
      </c>
      <c r="L17" s="48">
        <v>59</v>
      </c>
      <c r="M17" s="48">
        <v>18</v>
      </c>
      <c r="N17" s="48">
        <v>132</v>
      </c>
      <c r="O17" s="48">
        <v>209</v>
      </c>
      <c r="P17" s="49">
        <f t="shared" si="81"/>
        <v>36.84210526315789</v>
      </c>
      <c r="Q17" s="49">
        <f t="shared" si="82"/>
        <v>28.229665071770331</v>
      </c>
      <c r="R17" s="50">
        <f t="shared" si="83"/>
        <v>23.376623376623375</v>
      </c>
      <c r="S17">
        <f t="shared" si="8"/>
        <v>143</v>
      </c>
      <c r="T17" s="1">
        <v>96</v>
      </c>
      <c r="U17" s="1">
        <v>47</v>
      </c>
      <c r="V17" s="1">
        <v>212</v>
      </c>
      <c r="W17" s="1">
        <v>355</v>
      </c>
      <c r="X17" s="46">
        <f t="shared" si="84"/>
        <v>40.281690140845072</v>
      </c>
      <c r="Y17" s="46">
        <f t="shared" si="85"/>
        <v>27.042253521126757</v>
      </c>
      <c r="Z17" s="46">
        <f t="shared" si="86"/>
        <v>32.867132867132867</v>
      </c>
      <c r="AB17" t="s">
        <v>83</v>
      </c>
      <c r="AC17" s="5">
        <f t="shared" si="12"/>
        <v>255</v>
      </c>
      <c r="AD17" s="5">
        <v>190</v>
      </c>
      <c r="AE17" s="5">
        <v>65</v>
      </c>
      <c r="AF17" s="5">
        <v>144</v>
      </c>
      <c r="AG17" s="5">
        <v>399</v>
      </c>
      <c r="AH17" s="49">
        <f t="shared" si="87"/>
        <v>63.909774436090231</v>
      </c>
      <c r="AI17" s="49">
        <f t="shared" si="88"/>
        <v>47.619047619047613</v>
      </c>
      <c r="AJ17" s="50">
        <f t="shared" si="89"/>
        <v>25.490196078431371</v>
      </c>
      <c r="AK17" s="35">
        <f t="shared" si="16"/>
        <v>1034</v>
      </c>
      <c r="AL17" s="5">
        <v>750</v>
      </c>
      <c r="AM17" s="5">
        <v>284</v>
      </c>
      <c r="AN17" s="5">
        <v>333</v>
      </c>
      <c r="AO17" s="5">
        <v>1367</v>
      </c>
      <c r="AP17" s="49">
        <f t="shared" si="90"/>
        <v>75.64008778346745</v>
      </c>
      <c r="AQ17" s="49">
        <f t="shared" si="91"/>
        <v>54.864667154352595</v>
      </c>
      <c r="AR17" s="50">
        <f t="shared" si="92"/>
        <v>27.466150870406192</v>
      </c>
      <c r="AS17">
        <f t="shared" si="20"/>
        <v>1289</v>
      </c>
      <c r="AT17">
        <v>940</v>
      </c>
      <c r="AU17">
        <v>349</v>
      </c>
      <c r="AV17">
        <v>477</v>
      </c>
      <c r="AW17">
        <v>1766</v>
      </c>
      <c r="AX17" s="46">
        <f t="shared" si="93"/>
        <v>72.989807474518685</v>
      </c>
      <c r="AY17" s="46">
        <f t="shared" si="94"/>
        <v>53.227633069082671</v>
      </c>
      <c r="AZ17" s="46">
        <f t="shared" si="95"/>
        <v>27.075252133436774</v>
      </c>
      <c r="BB17" t="s">
        <v>83</v>
      </c>
      <c r="BC17" s="5">
        <f t="shared" si="24"/>
        <v>84</v>
      </c>
      <c r="BD17" s="5">
        <v>84</v>
      </c>
      <c r="BE17" s="5">
        <v>0</v>
      </c>
      <c r="BF17" s="5">
        <v>25</v>
      </c>
      <c r="BG17" s="5">
        <v>109</v>
      </c>
      <c r="BH17" s="49">
        <f t="shared" si="96"/>
        <v>77.064220183486242</v>
      </c>
      <c r="BI17" s="49">
        <f t="shared" si="97"/>
        <v>77.064220183486242</v>
      </c>
      <c r="BJ17" s="50">
        <f t="shared" si="98"/>
        <v>0</v>
      </c>
      <c r="BK17" s="35">
        <f t="shared" si="28"/>
        <v>158</v>
      </c>
      <c r="BL17" s="5">
        <v>158</v>
      </c>
      <c r="BM17" s="5">
        <v>0</v>
      </c>
      <c r="BN17" s="5">
        <v>0</v>
      </c>
      <c r="BO17" s="5">
        <v>158</v>
      </c>
      <c r="BP17" s="49">
        <f t="shared" si="99"/>
        <v>100</v>
      </c>
      <c r="BQ17" s="49">
        <f t="shared" si="100"/>
        <v>100</v>
      </c>
      <c r="BR17" s="50">
        <f t="shared" si="101"/>
        <v>0</v>
      </c>
      <c r="BS17">
        <f t="shared" si="32"/>
        <v>242</v>
      </c>
      <c r="BT17">
        <v>242</v>
      </c>
      <c r="BU17">
        <v>0</v>
      </c>
      <c r="BV17">
        <v>25</v>
      </c>
      <c r="BW17">
        <v>267</v>
      </c>
      <c r="BX17" s="46">
        <f t="shared" si="102"/>
        <v>90.636704119850179</v>
      </c>
      <c r="BY17" s="46">
        <f t="shared" si="103"/>
        <v>90.636704119850179</v>
      </c>
      <c r="BZ17" s="46">
        <f t="shared" si="104"/>
        <v>0</v>
      </c>
      <c r="CB17" t="s">
        <v>83</v>
      </c>
      <c r="CC17" s="5">
        <f t="shared" si="36"/>
        <v>755</v>
      </c>
      <c r="CD17" s="5">
        <v>509</v>
      </c>
      <c r="CE17" s="5">
        <v>246</v>
      </c>
      <c r="CF17" s="5">
        <v>522</v>
      </c>
      <c r="CG17" s="5">
        <v>1277</v>
      </c>
      <c r="CH17" s="49">
        <f t="shared" si="105"/>
        <v>59.122944400939701</v>
      </c>
      <c r="CI17" s="49">
        <f t="shared" si="106"/>
        <v>39.85904463586531</v>
      </c>
      <c r="CJ17" s="50">
        <f t="shared" si="107"/>
        <v>32.58278145695364</v>
      </c>
      <c r="CK17" s="35">
        <f t="shared" si="40"/>
        <v>4141</v>
      </c>
      <c r="CL17" s="5">
        <v>2565</v>
      </c>
      <c r="CM17" s="5">
        <v>1576</v>
      </c>
      <c r="CN17" s="5">
        <v>867</v>
      </c>
      <c r="CO17" s="5">
        <v>5008</v>
      </c>
      <c r="CP17" s="49">
        <f t="shared" si="108"/>
        <v>82.687699680511187</v>
      </c>
      <c r="CQ17" s="49">
        <f t="shared" si="109"/>
        <v>51.218051118210859</v>
      </c>
      <c r="CR17" s="50">
        <f t="shared" si="110"/>
        <v>38.058439990340496</v>
      </c>
      <c r="CS17">
        <f t="shared" si="44"/>
        <v>4896</v>
      </c>
      <c r="CT17">
        <v>3074</v>
      </c>
      <c r="CU17">
        <v>1822</v>
      </c>
      <c r="CV17">
        <v>1389</v>
      </c>
      <c r="CW17">
        <v>6285</v>
      </c>
      <c r="CX17" s="46">
        <f t="shared" si="111"/>
        <v>77.89976133651551</v>
      </c>
      <c r="CY17" s="46">
        <f t="shared" si="112"/>
        <v>48.910103420843278</v>
      </c>
      <c r="CZ17" s="46">
        <f t="shared" si="113"/>
        <v>37.214052287581701</v>
      </c>
    </row>
    <row r="18" spans="2:104" x14ac:dyDescent="0.3">
      <c r="B18" t="s">
        <v>84</v>
      </c>
      <c r="C18" s="5">
        <f t="shared" si="0"/>
        <v>777</v>
      </c>
      <c r="D18" s="48">
        <v>611</v>
      </c>
      <c r="E18" s="48">
        <v>166</v>
      </c>
      <c r="F18" s="48">
        <v>734</v>
      </c>
      <c r="G18" s="48">
        <v>1511</v>
      </c>
      <c r="H18" s="49">
        <f t="shared" si="1"/>
        <v>51.422898742554601</v>
      </c>
      <c r="I18" s="49">
        <f t="shared" si="2"/>
        <v>40.436796823295829</v>
      </c>
      <c r="J18" s="50">
        <f t="shared" si="3"/>
        <v>21.364221364221365</v>
      </c>
      <c r="K18" s="35">
        <f t="shared" si="4"/>
        <v>1742</v>
      </c>
      <c r="L18" s="48">
        <v>1071</v>
      </c>
      <c r="M18" s="48">
        <v>671</v>
      </c>
      <c r="N18" s="48">
        <v>434</v>
      </c>
      <c r="O18" s="48">
        <v>2176</v>
      </c>
      <c r="P18" s="49">
        <f t="shared" si="81"/>
        <v>80.055147058823522</v>
      </c>
      <c r="Q18" s="49">
        <f t="shared" si="82"/>
        <v>49.21875</v>
      </c>
      <c r="R18" s="50">
        <f t="shared" si="83"/>
        <v>38.518943742824341</v>
      </c>
      <c r="S18">
        <f t="shared" si="8"/>
        <v>2519</v>
      </c>
      <c r="T18" s="1">
        <v>1682</v>
      </c>
      <c r="U18" s="1">
        <v>837</v>
      </c>
      <c r="V18" s="1">
        <v>1168</v>
      </c>
      <c r="W18" s="1">
        <v>3687</v>
      </c>
      <c r="X18" s="46">
        <f t="shared" si="84"/>
        <v>68.321128288581505</v>
      </c>
      <c r="Y18" s="46">
        <f t="shared" si="85"/>
        <v>45.619745050176299</v>
      </c>
      <c r="Z18" s="46">
        <f t="shared" si="86"/>
        <v>33.227471218737591</v>
      </c>
      <c r="AB18" t="s">
        <v>84</v>
      </c>
      <c r="AC18" s="5">
        <f t="shared" si="12"/>
        <v>5382</v>
      </c>
      <c r="AD18" s="5">
        <v>4256</v>
      </c>
      <c r="AE18" s="5">
        <v>1126</v>
      </c>
      <c r="AF18" s="5">
        <v>2747</v>
      </c>
      <c r="AG18" s="5">
        <v>8129</v>
      </c>
      <c r="AH18" s="49">
        <f t="shared" si="87"/>
        <v>66.207405584942805</v>
      </c>
      <c r="AI18" s="49">
        <f t="shared" si="88"/>
        <v>52.355763316521099</v>
      </c>
      <c r="AJ18" s="50">
        <f t="shared" si="89"/>
        <v>20.921590486807879</v>
      </c>
      <c r="AK18" s="35">
        <f t="shared" si="16"/>
        <v>9372</v>
      </c>
      <c r="AL18" s="5">
        <v>7487</v>
      </c>
      <c r="AM18" s="5">
        <v>1885</v>
      </c>
      <c r="AN18" s="5">
        <v>2193</v>
      </c>
      <c r="AO18" s="5">
        <v>11565</v>
      </c>
      <c r="AP18" s="49">
        <f t="shared" si="90"/>
        <v>81.037613488975353</v>
      </c>
      <c r="AQ18" s="49">
        <f t="shared" si="91"/>
        <v>64.73843493298746</v>
      </c>
      <c r="AR18" s="50">
        <f t="shared" si="92"/>
        <v>20.113102859581733</v>
      </c>
      <c r="AS18">
        <f t="shared" si="20"/>
        <v>14754</v>
      </c>
      <c r="AT18">
        <v>11743</v>
      </c>
      <c r="AU18">
        <v>3011</v>
      </c>
      <c r="AV18">
        <v>4940</v>
      </c>
      <c r="AW18">
        <v>19694</v>
      </c>
      <c r="AX18" s="46">
        <f t="shared" si="93"/>
        <v>74.916218137503805</v>
      </c>
      <c r="AY18" s="46">
        <f t="shared" si="94"/>
        <v>59.627297654107849</v>
      </c>
      <c r="AZ18" s="46">
        <f t="shared" si="95"/>
        <v>20.408024942388504</v>
      </c>
      <c r="BB18" t="s">
        <v>84</v>
      </c>
      <c r="BC18" s="5">
        <f t="shared" si="24"/>
        <v>1218</v>
      </c>
      <c r="BD18" s="5">
        <v>960</v>
      </c>
      <c r="BE18" s="5">
        <v>258</v>
      </c>
      <c r="BF18" s="5">
        <v>1406</v>
      </c>
      <c r="BG18" s="5">
        <v>2624</v>
      </c>
      <c r="BH18" s="49">
        <f t="shared" si="96"/>
        <v>46.417682926829265</v>
      </c>
      <c r="BI18" s="49">
        <f t="shared" si="97"/>
        <v>36.585365853658537</v>
      </c>
      <c r="BJ18" s="50">
        <f t="shared" si="98"/>
        <v>21.182266009852217</v>
      </c>
      <c r="BK18" s="35">
        <f t="shared" si="28"/>
        <v>2024</v>
      </c>
      <c r="BL18" s="5">
        <v>1706</v>
      </c>
      <c r="BM18" s="5">
        <v>318</v>
      </c>
      <c r="BN18" s="5">
        <v>473</v>
      </c>
      <c r="BO18" s="5">
        <v>2497</v>
      </c>
      <c r="BP18" s="49">
        <f t="shared" si="99"/>
        <v>81.057268722466958</v>
      </c>
      <c r="BQ18" s="49">
        <f t="shared" si="100"/>
        <v>68.321986383660388</v>
      </c>
      <c r="BR18" s="50">
        <f t="shared" si="101"/>
        <v>15.711462450592887</v>
      </c>
      <c r="BS18">
        <f t="shared" si="32"/>
        <v>3242</v>
      </c>
      <c r="BT18">
        <v>2666</v>
      </c>
      <c r="BU18">
        <v>576</v>
      </c>
      <c r="BV18">
        <v>1879</v>
      </c>
      <c r="BW18">
        <v>5121</v>
      </c>
      <c r="BX18" s="46">
        <f t="shared" si="102"/>
        <v>63.307947666471385</v>
      </c>
      <c r="BY18" s="46">
        <f t="shared" si="103"/>
        <v>52.060144503026748</v>
      </c>
      <c r="BZ18" s="46">
        <f t="shared" si="104"/>
        <v>17.766810610734115</v>
      </c>
      <c r="CB18" t="s">
        <v>84</v>
      </c>
      <c r="CC18" s="5">
        <f t="shared" si="36"/>
        <v>23270</v>
      </c>
      <c r="CD18" s="5">
        <v>18034</v>
      </c>
      <c r="CE18" s="5">
        <v>5236</v>
      </c>
      <c r="CF18" s="5">
        <v>14215</v>
      </c>
      <c r="CG18" s="5">
        <v>37485</v>
      </c>
      <c r="CH18" s="49">
        <f t="shared" si="105"/>
        <v>62.078164599173</v>
      </c>
      <c r="CI18" s="49">
        <f t="shared" si="106"/>
        <v>48.109910630919032</v>
      </c>
      <c r="CJ18" s="50">
        <f t="shared" si="107"/>
        <v>22.501074344649762</v>
      </c>
      <c r="CK18" s="35">
        <f t="shared" si="40"/>
        <v>43373</v>
      </c>
      <c r="CL18" s="5">
        <v>34095</v>
      </c>
      <c r="CM18" s="5">
        <v>9278</v>
      </c>
      <c r="CN18" s="5">
        <v>9879</v>
      </c>
      <c r="CO18" s="5">
        <v>53252</v>
      </c>
      <c r="CP18" s="49">
        <f t="shared" si="108"/>
        <v>81.448584090738379</v>
      </c>
      <c r="CQ18" s="49">
        <f t="shared" si="109"/>
        <v>64.02576429054308</v>
      </c>
      <c r="CR18" s="50">
        <f t="shared" si="110"/>
        <v>21.391188066308533</v>
      </c>
      <c r="CS18">
        <f t="shared" si="44"/>
        <v>66643</v>
      </c>
      <c r="CT18">
        <v>52129</v>
      </c>
      <c r="CU18">
        <v>14514</v>
      </c>
      <c r="CV18">
        <v>24094</v>
      </c>
      <c r="CW18">
        <v>90737</v>
      </c>
      <c r="CX18" s="46">
        <f t="shared" si="111"/>
        <v>73.446333910091795</v>
      </c>
      <c r="CY18" s="46">
        <f t="shared" si="112"/>
        <v>57.450654088188948</v>
      </c>
      <c r="CZ18" s="46">
        <f t="shared" si="113"/>
        <v>21.778731449664633</v>
      </c>
    </row>
    <row r="19" spans="2:104" x14ac:dyDescent="0.3">
      <c r="B19" t="s">
        <v>85</v>
      </c>
      <c r="C19" s="5">
        <f t="shared" si="0"/>
        <v>1273</v>
      </c>
      <c r="D19" s="48">
        <v>1147</v>
      </c>
      <c r="E19" s="48">
        <v>126</v>
      </c>
      <c r="F19" s="48">
        <v>2180</v>
      </c>
      <c r="G19" s="48">
        <v>3453</v>
      </c>
      <c r="H19" s="49">
        <f t="shared" si="1"/>
        <v>36.866492904720531</v>
      </c>
      <c r="I19" s="49">
        <f t="shared" si="2"/>
        <v>33.217492035910801</v>
      </c>
      <c r="J19" s="50">
        <f t="shared" si="3"/>
        <v>9.8978790259230163</v>
      </c>
      <c r="K19" s="35">
        <f t="shared" si="4"/>
        <v>2671</v>
      </c>
      <c r="L19" s="48">
        <v>2285</v>
      </c>
      <c r="M19" s="48">
        <v>386</v>
      </c>
      <c r="N19" s="48">
        <v>1261</v>
      </c>
      <c r="O19" s="48">
        <v>3932</v>
      </c>
      <c r="P19" s="49">
        <f t="shared" si="81"/>
        <v>67.929806714140383</v>
      </c>
      <c r="Q19" s="49">
        <f t="shared" si="82"/>
        <v>58.112919633774162</v>
      </c>
      <c r="R19" s="50">
        <f t="shared" si="83"/>
        <v>14.451516286035194</v>
      </c>
      <c r="S19">
        <f t="shared" si="8"/>
        <v>3944</v>
      </c>
      <c r="T19" s="1">
        <v>3432</v>
      </c>
      <c r="U19" s="1">
        <v>512</v>
      </c>
      <c r="V19" s="1">
        <v>3441</v>
      </c>
      <c r="W19" s="1">
        <v>7385</v>
      </c>
      <c r="X19" s="46">
        <f t="shared" si="84"/>
        <v>53.405551794177384</v>
      </c>
      <c r="Y19" s="46">
        <f t="shared" si="85"/>
        <v>46.472579553148272</v>
      </c>
      <c r="Z19" s="46">
        <f t="shared" si="86"/>
        <v>12.981744421906694</v>
      </c>
      <c r="AB19" t="s">
        <v>85</v>
      </c>
      <c r="AC19" s="5">
        <f t="shared" si="12"/>
        <v>5524</v>
      </c>
      <c r="AD19" s="5">
        <v>4978</v>
      </c>
      <c r="AE19" s="5">
        <v>546</v>
      </c>
      <c r="AF19" s="5">
        <v>5539</v>
      </c>
      <c r="AG19" s="5">
        <v>11063</v>
      </c>
      <c r="AH19" s="49">
        <f t="shared" si="87"/>
        <v>49.932206453945582</v>
      </c>
      <c r="AI19" s="49">
        <f t="shared" si="88"/>
        <v>44.996836301184132</v>
      </c>
      <c r="AJ19" s="50">
        <f t="shared" si="89"/>
        <v>9.8841419261404777</v>
      </c>
      <c r="AK19" s="35">
        <f t="shared" si="16"/>
        <v>16565</v>
      </c>
      <c r="AL19" s="5">
        <v>14093</v>
      </c>
      <c r="AM19" s="5">
        <v>2472</v>
      </c>
      <c r="AN19" s="5">
        <v>5457</v>
      </c>
      <c r="AO19" s="5">
        <v>22022</v>
      </c>
      <c r="AP19" s="49">
        <f t="shared" si="90"/>
        <v>75.2202343111434</v>
      </c>
      <c r="AQ19" s="49">
        <f t="shared" si="91"/>
        <v>63.995095813277636</v>
      </c>
      <c r="AR19" s="50">
        <f t="shared" si="92"/>
        <v>14.923030485964384</v>
      </c>
      <c r="AS19">
        <f t="shared" si="20"/>
        <v>22089</v>
      </c>
      <c r="AT19">
        <v>19071</v>
      </c>
      <c r="AU19">
        <v>3018</v>
      </c>
      <c r="AV19">
        <v>10996</v>
      </c>
      <c r="AW19">
        <v>33085</v>
      </c>
      <c r="AX19" s="46">
        <f t="shared" si="93"/>
        <v>66.7643947408191</v>
      </c>
      <c r="AY19" s="46">
        <f t="shared" si="94"/>
        <v>57.642436149312381</v>
      </c>
      <c r="AZ19" s="46">
        <f t="shared" si="95"/>
        <v>13.662909140296076</v>
      </c>
      <c r="BB19" t="s">
        <v>85</v>
      </c>
      <c r="BC19" s="5">
        <f t="shared" si="24"/>
        <v>2589</v>
      </c>
      <c r="BD19" s="5">
        <v>2337</v>
      </c>
      <c r="BE19" s="5">
        <v>252</v>
      </c>
      <c r="BF19" s="5">
        <v>3034</v>
      </c>
      <c r="BG19" s="5">
        <v>5623</v>
      </c>
      <c r="BH19" s="49">
        <f t="shared" si="96"/>
        <v>46.04303752445314</v>
      </c>
      <c r="BI19" s="49">
        <f t="shared" si="97"/>
        <v>41.561444069002313</v>
      </c>
      <c r="BJ19" s="50">
        <f t="shared" si="98"/>
        <v>9.7334878331402095</v>
      </c>
      <c r="BK19" s="35">
        <f t="shared" si="28"/>
        <v>6474</v>
      </c>
      <c r="BL19" s="5">
        <v>6008</v>
      </c>
      <c r="BM19" s="5">
        <v>466</v>
      </c>
      <c r="BN19" s="5">
        <v>3615</v>
      </c>
      <c r="BO19" s="5">
        <v>10089</v>
      </c>
      <c r="BP19" s="49">
        <f t="shared" si="99"/>
        <v>64.168896818316981</v>
      </c>
      <c r="BQ19" s="49">
        <f t="shared" si="100"/>
        <v>59.550004955892554</v>
      </c>
      <c r="BR19" s="50">
        <f t="shared" si="101"/>
        <v>7.1980228606734631</v>
      </c>
      <c r="BS19">
        <f t="shared" si="32"/>
        <v>9063</v>
      </c>
      <c r="BT19">
        <v>8345</v>
      </c>
      <c r="BU19">
        <v>718</v>
      </c>
      <c r="BV19">
        <v>6649</v>
      </c>
      <c r="BW19">
        <v>15712</v>
      </c>
      <c r="BX19" s="46">
        <f t="shared" si="102"/>
        <v>57.682026476578407</v>
      </c>
      <c r="BY19" s="46">
        <f t="shared" si="103"/>
        <v>53.112270875763748</v>
      </c>
      <c r="BZ19" s="46">
        <f t="shared" si="104"/>
        <v>7.9223215270881608</v>
      </c>
      <c r="CB19" t="s">
        <v>85</v>
      </c>
      <c r="CC19" s="5">
        <f t="shared" si="36"/>
        <v>24005</v>
      </c>
      <c r="CD19" s="5">
        <v>20375</v>
      </c>
      <c r="CE19" s="5">
        <v>3630</v>
      </c>
      <c r="CF19" s="5">
        <v>21766</v>
      </c>
      <c r="CG19" s="5">
        <v>45771</v>
      </c>
      <c r="CH19" s="49">
        <f t="shared" si="105"/>
        <v>52.445871840248195</v>
      </c>
      <c r="CI19" s="49">
        <f t="shared" si="106"/>
        <v>44.515085971466647</v>
      </c>
      <c r="CJ19" s="50">
        <f t="shared" si="107"/>
        <v>15.121849614663613</v>
      </c>
      <c r="CK19" s="35">
        <f t="shared" si="40"/>
        <v>66655</v>
      </c>
      <c r="CL19" s="5">
        <v>58096</v>
      </c>
      <c r="CM19" s="5">
        <v>8559</v>
      </c>
      <c r="CN19" s="5">
        <v>25995</v>
      </c>
      <c r="CO19" s="5">
        <v>92650</v>
      </c>
      <c r="CP19" s="49">
        <f t="shared" si="108"/>
        <v>71.94279546681058</v>
      </c>
      <c r="CQ19" s="49">
        <f t="shared" si="109"/>
        <v>62.704803022126278</v>
      </c>
      <c r="CR19" s="50">
        <f t="shared" si="110"/>
        <v>12.840747130747882</v>
      </c>
      <c r="CS19">
        <f t="shared" si="44"/>
        <v>90660</v>
      </c>
      <c r="CT19">
        <v>78471</v>
      </c>
      <c r="CU19">
        <v>12189</v>
      </c>
      <c r="CV19">
        <v>47761</v>
      </c>
      <c r="CW19">
        <v>138421</v>
      </c>
      <c r="CX19" s="46">
        <f t="shared" si="111"/>
        <v>65.495842393856421</v>
      </c>
      <c r="CY19" s="46">
        <f t="shared" si="112"/>
        <v>56.690097600797564</v>
      </c>
      <c r="CZ19" s="46">
        <f t="shared" si="113"/>
        <v>13.44473858371939</v>
      </c>
    </row>
    <row r="20" spans="2:104" x14ac:dyDescent="0.3">
      <c r="B20" t="s">
        <v>59</v>
      </c>
      <c r="C20" s="5">
        <f t="shared" si="0"/>
        <v>0</v>
      </c>
      <c r="D20" s="48"/>
      <c r="E20" s="48"/>
      <c r="F20" s="48"/>
      <c r="G20" s="48"/>
      <c r="H20" s="49" t="e">
        <f t="shared" si="1"/>
        <v>#DIV/0!</v>
      </c>
      <c r="I20" s="49" t="e">
        <f t="shared" si="2"/>
        <v>#DIV/0!</v>
      </c>
      <c r="J20" s="50" t="e">
        <f t="shared" si="3"/>
        <v>#DIV/0!</v>
      </c>
      <c r="K20" s="35">
        <f t="shared" si="4"/>
        <v>376</v>
      </c>
      <c r="L20" s="48">
        <v>290</v>
      </c>
      <c r="M20" s="48">
        <v>86</v>
      </c>
      <c r="N20" s="48">
        <v>40</v>
      </c>
      <c r="O20" s="48">
        <v>416</v>
      </c>
      <c r="P20" s="49">
        <f t="shared" si="81"/>
        <v>90.384615384615387</v>
      </c>
      <c r="Q20" s="49">
        <f t="shared" si="82"/>
        <v>69.711538461538453</v>
      </c>
      <c r="R20" s="50">
        <f t="shared" si="83"/>
        <v>22.872340425531913</v>
      </c>
      <c r="S20">
        <f t="shared" si="8"/>
        <v>376</v>
      </c>
      <c r="T20" s="1">
        <v>290</v>
      </c>
      <c r="U20" s="1">
        <v>86</v>
      </c>
      <c r="V20" s="1">
        <v>40</v>
      </c>
      <c r="W20" s="1">
        <v>416</v>
      </c>
      <c r="X20" s="46">
        <f t="shared" si="84"/>
        <v>90.384615384615387</v>
      </c>
      <c r="Y20" s="46">
        <f t="shared" si="85"/>
        <v>69.711538461538453</v>
      </c>
      <c r="Z20" s="46">
        <f t="shared" si="86"/>
        <v>22.872340425531913</v>
      </c>
      <c r="AB20" t="s">
        <v>59</v>
      </c>
      <c r="AC20" s="5">
        <f t="shared" si="12"/>
        <v>50</v>
      </c>
      <c r="AD20" s="5">
        <v>50</v>
      </c>
      <c r="AE20" s="5">
        <v>0</v>
      </c>
      <c r="AF20" s="5">
        <v>0</v>
      </c>
      <c r="AG20" s="5">
        <v>50</v>
      </c>
      <c r="AH20" s="49">
        <f t="shared" si="87"/>
        <v>100</v>
      </c>
      <c r="AI20" s="49">
        <f t="shared" si="88"/>
        <v>100</v>
      </c>
      <c r="AJ20" s="50">
        <f t="shared" si="89"/>
        <v>0</v>
      </c>
      <c r="AK20" s="35">
        <f t="shared" si="16"/>
        <v>2260</v>
      </c>
      <c r="AL20" s="5">
        <v>2005</v>
      </c>
      <c r="AM20" s="5">
        <v>255</v>
      </c>
      <c r="AN20" s="5">
        <v>276</v>
      </c>
      <c r="AO20" s="5">
        <v>2536</v>
      </c>
      <c r="AP20" s="49">
        <f t="shared" si="90"/>
        <v>89.116719242902207</v>
      </c>
      <c r="AQ20" s="49">
        <f t="shared" si="91"/>
        <v>79.061514195583598</v>
      </c>
      <c r="AR20" s="50">
        <f t="shared" si="92"/>
        <v>11.283185840707963</v>
      </c>
      <c r="AS20">
        <f t="shared" si="20"/>
        <v>2310</v>
      </c>
      <c r="AT20">
        <v>2055</v>
      </c>
      <c r="AU20">
        <v>255</v>
      </c>
      <c r="AV20">
        <v>276</v>
      </c>
      <c r="AW20">
        <v>2586</v>
      </c>
      <c r="AX20" s="46">
        <f t="shared" si="93"/>
        <v>89.327146171693741</v>
      </c>
      <c r="AY20" s="46">
        <f t="shared" si="94"/>
        <v>79.466357308584691</v>
      </c>
      <c r="AZ20" s="46">
        <f t="shared" si="95"/>
        <v>11.038961038961039</v>
      </c>
      <c r="BB20" t="s">
        <v>59</v>
      </c>
      <c r="BC20" s="5">
        <f t="shared" si="24"/>
        <v>0</v>
      </c>
      <c r="BD20" s="5">
        <v>0</v>
      </c>
      <c r="BE20" s="5">
        <v>0</v>
      </c>
      <c r="BF20" s="5">
        <v>60</v>
      </c>
      <c r="BG20" s="5">
        <v>60</v>
      </c>
      <c r="BH20" s="49">
        <f t="shared" si="96"/>
        <v>0</v>
      </c>
      <c r="BI20" s="49">
        <f t="shared" si="97"/>
        <v>0</v>
      </c>
      <c r="BJ20" s="50" t="e">
        <f t="shared" si="98"/>
        <v>#DIV/0!</v>
      </c>
      <c r="BK20" s="35">
        <f t="shared" si="28"/>
        <v>671</v>
      </c>
      <c r="BL20" s="5">
        <v>632</v>
      </c>
      <c r="BM20" s="5">
        <v>39</v>
      </c>
      <c r="BN20" s="5">
        <v>191</v>
      </c>
      <c r="BO20" s="5">
        <v>862</v>
      </c>
      <c r="BP20" s="49">
        <f t="shared" si="99"/>
        <v>77.842227378190259</v>
      </c>
      <c r="BQ20" s="49">
        <f t="shared" si="100"/>
        <v>73.317865429234345</v>
      </c>
      <c r="BR20" s="50">
        <f t="shared" si="101"/>
        <v>5.8122205663189268</v>
      </c>
      <c r="BS20">
        <f t="shared" si="32"/>
        <v>671</v>
      </c>
      <c r="BT20">
        <v>632</v>
      </c>
      <c r="BU20">
        <v>39</v>
      </c>
      <c r="BV20">
        <v>251</v>
      </c>
      <c r="BW20">
        <v>922</v>
      </c>
      <c r="BX20" s="46">
        <f t="shared" si="102"/>
        <v>72.776572668112792</v>
      </c>
      <c r="BY20" s="46">
        <f t="shared" si="103"/>
        <v>68.546637744034712</v>
      </c>
      <c r="BZ20" s="46">
        <f t="shared" si="104"/>
        <v>5.8122205663189268</v>
      </c>
      <c r="CB20" t="s">
        <v>59</v>
      </c>
      <c r="CC20" s="5">
        <f t="shared" si="36"/>
        <v>213</v>
      </c>
      <c r="CD20" s="5">
        <v>154</v>
      </c>
      <c r="CE20" s="5">
        <v>59</v>
      </c>
      <c r="CF20" s="5">
        <v>105</v>
      </c>
      <c r="CG20" s="5">
        <v>318</v>
      </c>
      <c r="CH20" s="49">
        <f t="shared" si="105"/>
        <v>66.981132075471692</v>
      </c>
      <c r="CI20" s="49">
        <f t="shared" si="106"/>
        <v>48.427672955974842</v>
      </c>
      <c r="CJ20" s="50">
        <f t="shared" si="107"/>
        <v>27.699530516431924</v>
      </c>
      <c r="CK20" s="35">
        <f t="shared" si="40"/>
        <v>8427</v>
      </c>
      <c r="CL20" s="5">
        <v>7514</v>
      </c>
      <c r="CM20" s="5">
        <v>913</v>
      </c>
      <c r="CN20" s="5">
        <v>1542</v>
      </c>
      <c r="CO20" s="5">
        <v>9969</v>
      </c>
      <c r="CP20" s="49">
        <f t="shared" si="108"/>
        <v>84.532049352994292</v>
      </c>
      <c r="CQ20" s="49">
        <f t="shared" si="109"/>
        <v>75.37365834085665</v>
      </c>
      <c r="CR20" s="50">
        <f t="shared" si="110"/>
        <v>10.834223329773348</v>
      </c>
      <c r="CS20">
        <f t="shared" si="44"/>
        <v>8640</v>
      </c>
      <c r="CT20">
        <v>7668</v>
      </c>
      <c r="CU20">
        <v>972</v>
      </c>
      <c r="CV20">
        <v>1647</v>
      </c>
      <c r="CW20">
        <v>10287</v>
      </c>
      <c r="CX20" s="46">
        <f t="shared" si="111"/>
        <v>83.98950131233596</v>
      </c>
      <c r="CY20" s="46">
        <f t="shared" si="112"/>
        <v>74.540682414698168</v>
      </c>
      <c r="CZ20" s="46">
        <f t="shared" si="113"/>
        <v>11.25</v>
      </c>
    </row>
    <row r="21" spans="2:104" x14ac:dyDescent="0.3">
      <c r="B21" t="s">
        <v>86</v>
      </c>
      <c r="C21" s="5">
        <f t="shared" si="0"/>
        <v>0</v>
      </c>
      <c r="D21" s="48"/>
      <c r="E21" s="48"/>
      <c r="F21" s="48"/>
      <c r="G21" s="48"/>
      <c r="H21" s="49" t="e">
        <f t="shared" si="1"/>
        <v>#DIV/0!</v>
      </c>
      <c r="I21" s="49" t="e">
        <f t="shared" si="2"/>
        <v>#DIV/0!</v>
      </c>
      <c r="J21" s="50" t="e">
        <f t="shared" si="3"/>
        <v>#DIV/0!</v>
      </c>
      <c r="K21" s="35">
        <f t="shared" si="4"/>
        <v>1032</v>
      </c>
      <c r="L21" s="48">
        <v>910</v>
      </c>
      <c r="M21" s="48">
        <v>122</v>
      </c>
      <c r="N21" s="48">
        <v>174</v>
      </c>
      <c r="O21" s="48">
        <v>1206</v>
      </c>
      <c r="P21" s="49">
        <f t="shared" si="81"/>
        <v>85.572139303482587</v>
      </c>
      <c r="Q21" s="49">
        <f t="shared" si="82"/>
        <v>75.456053067993366</v>
      </c>
      <c r="R21" s="50">
        <f t="shared" si="83"/>
        <v>11.821705426356589</v>
      </c>
      <c r="S21">
        <f t="shared" si="8"/>
        <v>1032</v>
      </c>
      <c r="T21" s="1">
        <v>910</v>
      </c>
      <c r="U21" s="1">
        <v>122</v>
      </c>
      <c r="V21" s="1">
        <v>174</v>
      </c>
      <c r="W21" s="1">
        <v>1206</v>
      </c>
      <c r="X21" s="46">
        <f t="shared" si="84"/>
        <v>85.572139303482587</v>
      </c>
      <c r="Y21" s="46">
        <f t="shared" si="85"/>
        <v>75.456053067993366</v>
      </c>
      <c r="Z21" s="46">
        <f t="shared" si="86"/>
        <v>11.821705426356589</v>
      </c>
      <c r="AB21" t="s">
        <v>86</v>
      </c>
      <c r="AC21" s="5">
        <f t="shared" si="12"/>
        <v>17</v>
      </c>
      <c r="AD21" s="5">
        <v>0</v>
      </c>
      <c r="AE21" s="5">
        <v>17</v>
      </c>
      <c r="AF21" s="5">
        <v>0</v>
      </c>
      <c r="AG21" s="5">
        <v>17</v>
      </c>
      <c r="AH21" s="49">
        <f t="shared" si="87"/>
        <v>100</v>
      </c>
      <c r="AI21" s="49">
        <f t="shared" si="88"/>
        <v>0</v>
      </c>
      <c r="AJ21" s="50">
        <f t="shared" si="89"/>
        <v>100</v>
      </c>
      <c r="AK21" s="35">
        <f t="shared" si="16"/>
        <v>8146</v>
      </c>
      <c r="AL21" s="5">
        <v>7190</v>
      </c>
      <c r="AM21" s="5">
        <v>956</v>
      </c>
      <c r="AN21" s="5">
        <v>1496</v>
      </c>
      <c r="AO21" s="5">
        <v>9642</v>
      </c>
      <c r="AP21" s="49">
        <f t="shared" si="90"/>
        <v>84.484546774528098</v>
      </c>
      <c r="AQ21" s="49">
        <f t="shared" si="91"/>
        <v>74.56959137108484</v>
      </c>
      <c r="AR21" s="50">
        <f t="shared" si="92"/>
        <v>11.735821261969065</v>
      </c>
      <c r="AS21">
        <f t="shared" si="20"/>
        <v>8163</v>
      </c>
      <c r="AT21">
        <v>7190</v>
      </c>
      <c r="AU21">
        <v>973</v>
      </c>
      <c r="AV21">
        <v>1496</v>
      </c>
      <c r="AW21">
        <v>9659</v>
      </c>
      <c r="AX21" s="46">
        <f t="shared" si="93"/>
        <v>84.511854229216283</v>
      </c>
      <c r="AY21" s="46">
        <f t="shared" si="94"/>
        <v>74.43834765503675</v>
      </c>
      <c r="AZ21" s="46">
        <f t="shared" si="95"/>
        <v>11.919637388215117</v>
      </c>
      <c r="BB21" t="s">
        <v>86</v>
      </c>
      <c r="BC21" s="5">
        <f t="shared" si="24"/>
        <v>0</v>
      </c>
      <c r="BD21" s="5"/>
      <c r="BE21" s="5"/>
      <c r="BF21" s="5"/>
      <c r="BG21" s="5"/>
      <c r="BH21" s="49" t="e">
        <f t="shared" si="96"/>
        <v>#DIV/0!</v>
      </c>
      <c r="BI21" s="49" t="e">
        <f t="shared" si="97"/>
        <v>#DIV/0!</v>
      </c>
      <c r="BJ21" s="50" t="e">
        <f t="shared" si="98"/>
        <v>#DIV/0!</v>
      </c>
      <c r="BK21" s="35">
        <f t="shared" si="28"/>
        <v>1835</v>
      </c>
      <c r="BL21" s="5">
        <v>1720</v>
      </c>
      <c r="BM21" s="5">
        <v>115</v>
      </c>
      <c r="BN21" s="5">
        <v>272</v>
      </c>
      <c r="BO21" s="5">
        <v>2107</v>
      </c>
      <c r="BP21" s="49">
        <f t="shared" si="99"/>
        <v>87.090650213573809</v>
      </c>
      <c r="BQ21" s="49">
        <f t="shared" si="100"/>
        <v>81.632653061224488</v>
      </c>
      <c r="BR21" s="50">
        <f t="shared" si="101"/>
        <v>6.2670299727520433</v>
      </c>
      <c r="BS21">
        <f t="shared" si="32"/>
        <v>1835</v>
      </c>
      <c r="BT21">
        <v>1720</v>
      </c>
      <c r="BU21">
        <v>115</v>
      </c>
      <c r="BV21">
        <v>272</v>
      </c>
      <c r="BW21">
        <v>2107</v>
      </c>
      <c r="BX21" s="46">
        <f t="shared" si="102"/>
        <v>87.090650213573809</v>
      </c>
      <c r="BY21" s="46">
        <f t="shared" si="103"/>
        <v>81.632653061224488</v>
      </c>
      <c r="BZ21" s="46">
        <f t="shared" si="104"/>
        <v>6.2670299727520433</v>
      </c>
      <c r="CB21" t="s">
        <v>86</v>
      </c>
      <c r="CC21" s="5">
        <f t="shared" si="36"/>
        <v>73</v>
      </c>
      <c r="CD21" s="5">
        <v>56</v>
      </c>
      <c r="CE21" s="5">
        <v>17</v>
      </c>
      <c r="CF21" s="5">
        <v>26</v>
      </c>
      <c r="CG21" s="5">
        <v>99</v>
      </c>
      <c r="CH21" s="49">
        <f t="shared" si="105"/>
        <v>73.73737373737373</v>
      </c>
      <c r="CI21" s="49">
        <f t="shared" si="106"/>
        <v>56.56565656565656</v>
      </c>
      <c r="CJ21" s="50">
        <f t="shared" si="107"/>
        <v>23.287671232876711</v>
      </c>
      <c r="CK21" s="35">
        <f t="shared" si="40"/>
        <v>32822</v>
      </c>
      <c r="CL21" s="5">
        <v>29475</v>
      </c>
      <c r="CM21" s="5">
        <v>3347</v>
      </c>
      <c r="CN21" s="5">
        <v>5887</v>
      </c>
      <c r="CO21" s="5">
        <v>38709</v>
      </c>
      <c r="CP21" s="49">
        <f t="shared" si="108"/>
        <v>84.791650520550775</v>
      </c>
      <c r="CQ21" s="49">
        <f t="shared" si="109"/>
        <v>76.145082538944436</v>
      </c>
      <c r="CR21" s="50">
        <f t="shared" si="110"/>
        <v>10.197428554018646</v>
      </c>
      <c r="CS21">
        <f t="shared" si="44"/>
        <v>32895</v>
      </c>
      <c r="CT21">
        <v>29531</v>
      </c>
      <c r="CU21">
        <v>3364</v>
      </c>
      <c r="CV21">
        <v>5913</v>
      </c>
      <c r="CW21">
        <v>38808</v>
      </c>
      <c r="CX21" s="46">
        <f t="shared" si="111"/>
        <v>84.763450834879407</v>
      </c>
      <c r="CY21" s="46">
        <f t="shared" si="112"/>
        <v>76.095135023706447</v>
      </c>
      <c r="CZ21" s="46">
        <f t="shared" si="113"/>
        <v>10.226478188174495</v>
      </c>
    </row>
    <row r="22" spans="2:104" x14ac:dyDescent="0.3">
      <c r="B22" t="s">
        <v>87</v>
      </c>
      <c r="C22" s="5">
        <f t="shared" si="0"/>
        <v>0</v>
      </c>
      <c r="D22" s="48"/>
      <c r="E22" s="48"/>
      <c r="F22" s="48"/>
      <c r="G22" s="48"/>
      <c r="H22" s="49" t="e">
        <f t="shared" si="1"/>
        <v>#DIV/0!</v>
      </c>
      <c r="I22" s="49" t="e">
        <f t="shared" si="2"/>
        <v>#DIV/0!</v>
      </c>
      <c r="J22" s="50" t="e">
        <f t="shared" si="3"/>
        <v>#DIV/0!</v>
      </c>
      <c r="K22" s="35">
        <f t="shared" si="4"/>
        <v>14</v>
      </c>
      <c r="L22" s="48">
        <v>14</v>
      </c>
      <c r="M22" s="48">
        <v>0</v>
      </c>
      <c r="N22" s="48">
        <v>47</v>
      </c>
      <c r="O22" s="48">
        <v>61</v>
      </c>
      <c r="P22" s="49">
        <f t="shared" si="81"/>
        <v>22.950819672131146</v>
      </c>
      <c r="Q22" s="49">
        <f t="shared" si="82"/>
        <v>22.950819672131146</v>
      </c>
      <c r="R22" s="50">
        <f t="shared" si="83"/>
        <v>0</v>
      </c>
      <c r="S22">
        <f t="shared" si="8"/>
        <v>14</v>
      </c>
      <c r="T22" s="1">
        <v>14</v>
      </c>
      <c r="U22" s="1">
        <v>0</v>
      </c>
      <c r="V22" s="1">
        <v>47</v>
      </c>
      <c r="W22" s="1">
        <v>61</v>
      </c>
      <c r="X22" s="46">
        <f t="shared" si="84"/>
        <v>22.950819672131146</v>
      </c>
      <c r="Y22" s="46">
        <f t="shared" si="85"/>
        <v>22.950819672131146</v>
      </c>
      <c r="Z22" s="46">
        <f t="shared" si="86"/>
        <v>0</v>
      </c>
      <c r="AB22" t="s">
        <v>87</v>
      </c>
      <c r="AC22" s="5">
        <f t="shared" si="12"/>
        <v>0</v>
      </c>
      <c r="AD22" s="5"/>
      <c r="AE22" s="5"/>
      <c r="AF22" s="5"/>
      <c r="AG22" s="5"/>
      <c r="AH22" s="49" t="e">
        <f t="shared" si="87"/>
        <v>#DIV/0!</v>
      </c>
      <c r="AI22" s="49" t="e">
        <f t="shared" si="88"/>
        <v>#DIV/0!</v>
      </c>
      <c r="AJ22" s="50" t="e">
        <f t="shared" si="89"/>
        <v>#DIV/0!</v>
      </c>
      <c r="AK22" s="35">
        <f t="shared" si="16"/>
        <v>634</v>
      </c>
      <c r="AL22" s="5">
        <v>594</v>
      </c>
      <c r="AM22" s="5">
        <v>40</v>
      </c>
      <c r="AN22" s="5">
        <v>103</v>
      </c>
      <c r="AO22" s="5">
        <v>737</v>
      </c>
      <c r="AP22" s="49">
        <f t="shared" si="90"/>
        <v>86.024423337856177</v>
      </c>
      <c r="AQ22" s="49">
        <f t="shared" si="91"/>
        <v>80.597014925373131</v>
      </c>
      <c r="AR22" s="50">
        <f t="shared" si="92"/>
        <v>6.309148264984227</v>
      </c>
      <c r="AS22">
        <f t="shared" si="20"/>
        <v>634</v>
      </c>
      <c r="AT22">
        <v>594</v>
      </c>
      <c r="AU22">
        <v>40</v>
      </c>
      <c r="AV22">
        <v>103</v>
      </c>
      <c r="AW22">
        <v>737</v>
      </c>
      <c r="AX22" s="46">
        <f t="shared" si="93"/>
        <v>86.024423337856177</v>
      </c>
      <c r="AY22" s="46">
        <f t="shared" si="94"/>
        <v>80.597014925373131</v>
      </c>
      <c r="AZ22" s="46">
        <f t="shared" si="95"/>
        <v>6.309148264984227</v>
      </c>
      <c r="BB22" t="s">
        <v>87</v>
      </c>
      <c r="BC22" s="5">
        <f t="shared" si="24"/>
        <v>0</v>
      </c>
      <c r="BD22" s="5"/>
      <c r="BE22" s="5"/>
      <c r="BF22" s="5"/>
      <c r="BG22" s="5"/>
      <c r="BH22" s="49" t="e">
        <f t="shared" si="96"/>
        <v>#DIV/0!</v>
      </c>
      <c r="BI22" s="49" t="e">
        <f t="shared" si="97"/>
        <v>#DIV/0!</v>
      </c>
      <c r="BJ22" s="50" t="e">
        <f t="shared" si="98"/>
        <v>#DIV/0!</v>
      </c>
      <c r="BK22" s="35">
        <f t="shared" si="28"/>
        <v>192</v>
      </c>
      <c r="BL22" s="5">
        <v>162</v>
      </c>
      <c r="BM22" s="5">
        <v>30</v>
      </c>
      <c r="BN22" s="5">
        <v>38</v>
      </c>
      <c r="BO22" s="5">
        <v>230</v>
      </c>
      <c r="BP22" s="49">
        <f t="shared" si="99"/>
        <v>83.478260869565219</v>
      </c>
      <c r="BQ22" s="49">
        <f t="shared" si="100"/>
        <v>70.434782608695656</v>
      </c>
      <c r="BR22" s="50">
        <f t="shared" si="101"/>
        <v>15.625</v>
      </c>
      <c r="BS22">
        <f t="shared" si="32"/>
        <v>192</v>
      </c>
      <c r="BT22">
        <v>162</v>
      </c>
      <c r="BU22">
        <v>30</v>
      </c>
      <c r="BV22">
        <v>38</v>
      </c>
      <c r="BW22">
        <v>230</v>
      </c>
      <c r="BX22" s="46">
        <f t="shared" si="102"/>
        <v>83.478260869565219</v>
      </c>
      <c r="BY22" s="46">
        <f t="shared" si="103"/>
        <v>70.434782608695656</v>
      </c>
      <c r="BZ22" s="46">
        <f t="shared" si="104"/>
        <v>15.625</v>
      </c>
      <c r="CB22" t="s">
        <v>87</v>
      </c>
      <c r="CC22" s="5">
        <f t="shared" si="36"/>
        <v>0</v>
      </c>
      <c r="CD22" s="5"/>
      <c r="CE22" s="5"/>
      <c r="CF22" s="5"/>
      <c r="CG22" s="5"/>
      <c r="CH22" s="49" t="e">
        <f t="shared" si="105"/>
        <v>#DIV/0!</v>
      </c>
      <c r="CI22" s="49" t="e">
        <f>CD22/CG22*100</f>
        <v>#DIV/0!</v>
      </c>
      <c r="CJ22" s="50" t="e">
        <f t="shared" si="107"/>
        <v>#DIV/0!</v>
      </c>
      <c r="CK22" s="35">
        <f t="shared" si="40"/>
        <v>3383</v>
      </c>
      <c r="CL22" s="5">
        <v>3132</v>
      </c>
      <c r="CM22" s="5">
        <v>251</v>
      </c>
      <c r="CN22" s="5">
        <v>584</v>
      </c>
      <c r="CO22" s="5">
        <v>3967</v>
      </c>
      <c r="CP22" s="49">
        <f t="shared" si="108"/>
        <v>85.2785480211747</v>
      </c>
      <c r="CQ22" s="49">
        <f t="shared" si="109"/>
        <v>78.951348626165867</v>
      </c>
      <c r="CR22" s="50">
        <f t="shared" si="110"/>
        <v>7.4194501921371554</v>
      </c>
      <c r="CS22">
        <f t="shared" si="44"/>
        <v>3383</v>
      </c>
      <c r="CT22">
        <v>3132</v>
      </c>
      <c r="CU22">
        <v>251</v>
      </c>
      <c r="CV22">
        <v>584</v>
      </c>
      <c r="CW22">
        <v>3967</v>
      </c>
      <c r="CX22" s="46">
        <f t="shared" si="111"/>
        <v>85.2785480211747</v>
      </c>
      <c r="CY22" s="46">
        <f t="shared" si="112"/>
        <v>78.951348626165867</v>
      </c>
      <c r="CZ22" s="46">
        <f t="shared" si="113"/>
        <v>7.4194501921371554</v>
      </c>
    </row>
    <row r="23" spans="2:104" x14ac:dyDescent="0.3">
      <c r="B23" s="4" t="s">
        <v>128</v>
      </c>
      <c r="C23" s="5"/>
      <c r="D23" s="48"/>
      <c r="E23" s="48"/>
      <c r="F23" s="48"/>
      <c r="G23" s="48"/>
      <c r="H23" s="49"/>
      <c r="I23" s="49"/>
      <c r="J23" s="50"/>
      <c r="K23" s="35"/>
      <c r="L23" s="48"/>
      <c r="M23" s="48"/>
      <c r="N23" s="48"/>
      <c r="O23" s="48"/>
      <c r="P23" s="49"/>
      <c r="Q23" s="49"/>
      <c r="R23" s="50"/>
      <c r="X23" s="46"/>
      <c r="Y23" s="46"/>
      <c r="Z23" s="46"/>
      <c r="AB23" s="4" t="s">
        <v>128</v>
      </c>
      <c r="AC23" s="5"/>
      <c r="AD23" s="5"/>
      <c r="AE23" s="5"/>
      <c r="AF23" s="5"/>
      <c r="AG23" s="5"/>
      <c r="AH23" s="49"/>
      <c r="AI23" s="49"/>
      <c r="AJ23" s="50"/>
      <c r="AK23" s="35"/>
      <c r="AL23" s="5"/>
      <c r="AM23" s="5"/>
      <c r="AN23" s="5"/>
      <c r="AO23" s="5"/>
      <c r="AP23" s="49"/>
      <c r="AQ23" s="49"/>
      <c r="AR23" s="50"/>
      <c r="AX23" s="46"/>
      <c r="AY23" s="46"/>
      <c r="AZ23" s="46"/>
      <c r="BB23" s="4" t="s">
        <v>128</v>
      </c>
      <c r="BC23" s="5"/>
      <c r="BD23" s="5"/>
      <c r="BE23" s="5"/>
      <c r="BF23" s="5"/>
      <c r="BG23" s="5"/>
      <c r="BH23" s="49"/>
      <c r="BI23" s="49"/>
      <c r="BJ23" s="50"/>
      <c r="BK23" s="35"/>
      <c r="BL23" s="5"/>
      <c r="BM23" s="5"/>
      <c r="BN23" s="5"/>
      <c r="BO23" s="5"/>
      <c r="BP23" s="49"/>
      <c r="BQ23" s="49"/>
      <c r="BR23" s="50"/>
      <c r="BX23" s="46"/>
      <c r="BY23" s="46"/>
      <c r="BZ23" s="46"/>
      <c r="CB23" s="4" t="s">
        <v>128</v>
      </c>
      <c r="CC23" s="5"/>
      <c r="CD23" s="5"/>
      <c r="CE23" s="5"/>
      <c r="CF23" s="5"/>
      <c r="CG23" s="5"/>
      <c r="CH23" s="49"/>
      <c r="CI23" s="49"/>
      <c r="CJ23" s="50"/>
      <c r="CK23" s="35"/>
      <c r="CL23" s="5"/>
      <c r="CM23" s="5"/>
      <c r="CN23" s="5"/>
      <c r="CO23" s="5"/>
      <c r="CP23" s="49"/>
      <c r="CQ23" s="49"/>
      <c r="CR23" s="50"/>
      <c r="CX23" s="46"/>
      <c r="CY23" s="46"/>
      <c r="CZ23" s="46"/>
    </row>
    <row r="24" spans="2:104" x14ac:dyDescent="0.3">
      <c r="B24" t="s">
        <v>88</v>
      </c>
      <c r="C24" s="5">
        <f t="shared" si="0"/>
        <v>567</v>
      </c>
      <c r="D24" s="48">
        <v>318</v>
      </c>
      <c r="E24" s="48">
        <v>249</v>
      </c>
      <c r="F24" s="48">
        <v>1303</v>
      </c>
      <c r="G24" s="48">
        <v>1870</v>
      </c>
      <c r="H24" s="49">
        <f t="shared" si="1"/>
        <v>30.320855614973262</v>
      </c>
      <c r="I24" s="49">
        <f t="shared" si="2"/>
        <v>17.005347593582886</v>
      </c>
      <c r="J24" s="50">
        <f t="shared" si="3"/>
        <v>43.915343915343911</v>
      </c>
      <c r="K24" s="35">
        <f t="shared" si="4"/>
        <v>1607</v>
      </c>
      <c r="L24" s="48">
        <v>884</v>
      </c>
      <c r="M24" s="48">
        <v>723</v>
      </c>
      <c r="N24" s="48">
        <v>597</v>
      </c>
      <c r="O24" s="48">
        <v>2204</v>
      </c>
      <c r="P24" s="49">
        <f t="shared" ref="P24:P30" si="114">K24/O24*100</f>
        <v>72.912885662431933</v>
      </c>
      <c r="Q24" s="49">
        <f t="shared" ref="Q24:Q30" si="115">L24/O24*100</f>
        <v>40.10889292196007</v>
      </c>
      <c r="R24" s="50">
        <f t="shared" ref="R24:R30" si="116">M24/K24*100</f>
        <v>44.990665836963281</v>
      </c>
      <c r="S24">
        <f t="shared" si="8"/>
        <v>2174</v>
      </c>
      <c r="T24" s="1">
        <v>1202</v>
      </c>
      <c r="U24" s="1">
        <v>972</v>
      </c>
      <c r="V24" s="1">
        <v>1900</v>
      </c>
      <c r="W24" s="1">
        <v>4074</v>
      </c>
      <c r="X24" s="46">
        <f t="shared" ref="X24:X30" si="117">S24/W24*100</f>
        <v>53.362788414334808</v>
      </c>
      <c r="Y24" s="46">
        <f t="shared" ref="Y24:Y30" si="118">T24/W24*100</f>
        <v>29.504172803141877</v>
      </c>
      <c r="Z24" s="46">
        <f t="shared" ref="Z24:Z30" si="119">U24/S24*100</f>
        <v>44.710211591536336</v>
      </c>
      <c r="AB24" t="s">
        <v>88</v>
      </c>
      <c r="AC24" s="5">
        <f t="shared" si="12"/>
        <v>1996</v>
      </c>
      <c r="AD24" s="5">
        <v>966</v>
      </c>
      <c r="AE24" s="5">
        <v>1030</v>
      </c>
      <c r="AF24" s="5">
        <v>2858</v>
      </c>
      <c r="AG24" s="5">
        <v>4854</v>
      </c>
      <c r="AH24" s="49">
        <f t="shared" ref="AH24:AH30" si="120">AC24/AG24*100</f>
        <v>41.120725175113307</v>
      </c>
      <c r="AI24" s="49">
        <f t="shared" ref="AI24:AI30" si="121">AD24/AG24*100</f>
        <v>19.901112484548825</v>
      </c>
      <c r="AJ24" s="50">
        <f t="shared" ref="AJ24:AJ30" si="122">AE24/AC24*100</f>
        <v>51.603206412825656</v>
      </c>
      <c r="AK24" s="35">
        <f t="shared" si="16"/>
        <v>4248</v>
      </c>
      <c r="AL24" s="5">
        <v>2795</v>
      </c>
      <c r="AM24" s="5">
        <v>1453</v>
      </c>
      <c r="AN24" s="5">
        <v>2754</v>
      </c>
      <c r="AO24" s="5">
        <v>7002</v>
      </c>
      <c r="AP24" s="49">
        <f t="shared" ref="AP24:AP30" si="123">AK24/AO24*100</f>
        <v>60.668380462724933</v>
      </c>
      <c r="AQ24" s="49">
        <f t="shared" ref="AQ24:AQ30" si="124">AL24/AO24*100</f>
        <v>39.917166523850327</v>
      </c>
      <c r="AR24" s="50">
        <f t="shared" ref="AR24:AR30" si="125">AM24/AK24*100</f>
        <v>34.204331450094159</v>
      </c>
      <c r="AS24">
        <f t="shared" si="20"/>
        <v>6244</v>
      </c>
      <c r="AT24">
        <v>3761</v>
      </c>
      <c r="AU24">
        <v>2483</v>
      </c>
      <c r="AV24">
        <v>5612</v>
      </c>
      <c r="AW24">
        <v>11856</v>
      </c>
      <c r="AX24" s="46">
        <f t="shared" ref="AX24:AX30" si="126">AS24/AW24*100</f>
        <v>52.665317139001345</v>
      </c>
      <c r="AY24" s="46">
        <f t="shared" ref="AY24:AY30" si="127">AT24/AW24*100</f>
        <v>31.722334682860996</v>
      </c>
      <c r="AZ24" s="46">
        <f t="shared" ref="AZ24:AZ30" si="128">AU24/AS24*100</f>
        <v>39.766175528507368</v>
      </c>
      <c r="BB24" t="s">
        <v>88</v>
      </c>
      <c r="BC24" s="5">
        <f t="shared" si="24"/>
        <v>114</v>
      </c>
      <c r="BD24" s="5">
        <v>0</v>
      </c>
      <c r="BE24" s="5">
        <v>114</v>
      </c>
      <c r="BF24" s="5">
        <v>48</v>
      </c>
      <c r="BG24" s="5">
        <v>162</v>
      </c>
      <c r="BH24" s="49">
        <f t="shared" ref="BH24:BH30" si="129">BC24/BG24*100</f>
        <v>70.370370370370367</v>
      </c>
      <c r="BI24" s="49">
        <f t="shared" ref="BI24:BI30" si="130">BD24/BG24*100</f>
        <v>0</v>
      </c>
      <c r="BJ24" s="50">
        <f t="shared" ref="BJ24:BJ30" si="131">BE24/BC24*100</f>
        <v>100</v>
      </c>
      <c r="BK24" s="35">
        <f t="shared" si="28"/>
        <v>877</v>
      </c>
      <c r="BL24" s="5">
        <v>811</v>
      </c>
      <c r="BM24" s="5">
        <v>66</v>
      </c>
      <c r="BN24" s="5">
        <v>863</v>
      </c>
      <c r="BO24" s="5">
        <v>1740</v>
      </c>
      <c r="BP24" s="49">
        <f t="shared" ref="BP24:BP30" si="132">BK24/BO24*100</f>
        <v>50.402298850574709</v>
      </c>
      <c r="BQ24" s="49">
        <f t="shared" ref="BQ24:BQ30" si="133">BL24/BO24*100</f>
        <v>46.609195402298852</v>
      </c>
      <c r="BR24" s="50">
        <f t="shared" ref="BR24:BR30" si="134">BM24/BK24*100</f>
        <v>7.5256556442417324</v>
      </c>
      <c r="BS24">
        <f t="shared" si="32"/>
        <v>991</v>
      </c>
      <c r="BT24">
        <v>811</v>
      </c>
      <c r="BU24">
        <v>180</v>
      </c>
      <c r="BV24">
        <v>911</v>
      </c>
      <c r="BW24">
        <v>1902</v>
      </c>
      <c r="BX24" s="46">
        <f t="shared" ref="BX24:BX30" si="135">BS24/BW24*100</f>
        <v>52.10304942166141</v>
      </c>
      <c r="BY24" s="46">
        <f t="shared" ref="BY24:BY30" si="136">BT24/BW24*100</f>
        <v>42.639327024185071</v>
      </c>
      <c r="BZ24" s="46">
        <f t="shared" ref="BZ24:BZ30" si="137">BU24/BS24*100</f>
        <v>18.163471241170534</v>
      </c>
      <c r="CB24" t="s">
        <v>88</v>
      </c>
      <c r="CC24" s="5">
        <f t="shared" si="36"/>
        <v>6262</v>
      </c>
      <c r="CD24" s="5">
        <v>3174</v>
      </c>
      <c r="CE24" s="5">
        <v>3088</v>
      </c>
      <c r="CF24" s="5">
        <v>9717</v>
      </c>
      <c r="CG24" s="5">
        <v>15979</v>
      </c>
      <c r="CH24" s="49">
        <f t="shared" ref="CH24:CH30" si="138">CC24/CG24*100</f>
        <v>39.188935477814631</v>
      </c>
      <c r="CI24" s="49">
        <f t="shared" ref="CI24:CI30" si="139">CD24/CG24*100</f>
        <v>19.863570936854622</v>
      </c>
      <c r="CJ24" s="50">
        <f t="shared" ref="CJ24:CJ30" si="140">CE24/CC24*100</f>
        <v>49.313318428617052</v>
      </c>
      <c r="CK24" s="35">
        <f t="shared" si="40"/>
        <v>15006</v>
      </c>
      <c r="CL24" s="5">
        <v>10796</v>
      </c>
      <c r="CM24" s="5">
        <v>4210</v>
      </c>
      <c r="CN24" s="5">
        <v>9236</v>
      </c>
      <c r="CO24" s="5">
        <v>24242</v>
      </c>
      <c r="CP24" s="49">
        <f t="shared" ref="CP24:CP30" si="141">CK24/CO24*100</f>
        <v>61.900833264582133</v>
      </c>
      <c r="CQ24" s="49">
        <f t="shared" ref="CQ24:CQ30" si="142">CL24/CO24*100</f>
        <v>44.534279349888621</v>
      </c>
      <c r="CR24" s="50">
        <f t="shared" ref="CR24:CR30" si="143">CM24/CK24*100</f>
        <v>28.055444488871117</v>
      </c>
      <c r="CS24">
        <f t="shared" si="44"/>
        <v>21268</v>
      </c>
      <c r="CT24">
        <v>13970</v>
      </c>
      <c r="CU24">
        <v>7298</v>
      </c>
      <c r="CV24">
        <v>18953</v>
      </c>
      <c r="CW24">
        <v>40221</v>
      </c>
      <c r="CX24" s="46">
        <f t="shared" ref="CX24:CX30" si="144">CS24/CW24*100</f>
        <v>52.877849879416225</v>
      </c>
      <c r="CY24" s="46">
        <f t="shared" ref="CY24:CY30" si="145">CT24/CW24*100</f>
        <v>34.733099624574223</v>
      </c>
      <c r="CZ24" s="46">
        <f t="shared" ref="CZ24:CZ30" si="146">CU24/CS24*100</f>
        <v>34.314463043069395</v>
      </c>
    </row>
    <row r="25" spans="2:104" x14ac:dyDescent="0.3">
      <c r="B25" t="s">
        <v>89</v>
      </c>
      <c r="C25" s="5">
        <f t="shared" si="0"/>
        <v>806</v>
      </c>
      <c r="D25" s="48">
        <v>514</v>
      </c>
      <c r="E25" s="48">
        <v>292</v>
      </c>
      <c r="F25" s="48">
        <v>1023</v>
      </c>
      <c r="G25" s="48">
        <v>1829</v>
      </c>
      <c r="H25" s="49">
        <f t="shared" si="1"/>
        <v>44.067796610169488</v>
      </c>
      <c r="I25" s="49">
        <f t="shared" si="2"/>
        <v>28.102788408966649</v>
      </c>
      <c r="J25" s="50">
        <f t="shared" si="3"/>
        <v>36.228287841191062</v>
      </c>
      <c r="K25" s="35">
        <f t="shared" si="4"/>
        <v>1338</v>
      </c>
      <c r="L25" s="48">
        <v>1113</v>
      </c>
      <c r="M25" s="48">
        <v>225</v>
      </c>
      <c r="N25" s="48">
        <v>229</v>
      </c>
      <c r="O25" s="48">
        <v>1567</v>
      </c>
      <c r="P25" s="49">
        <f t="shared" si="114"/>
        <v>85.386088066368856</v>
      </c>
      <c r="Q25" s="49">
        <f t="shared" si="115"/>
        <v>71.027440970006381</v>
      </c>
      <c r="R25" s="50">
        <f t="shared" si="116"/>
        <v>16.816143497757849</v>
      </c>
      <c r="S25">
        <f t="shared" si="8"/>
        <v>2144</v>
      </c>
      <c r="T25" s="1">
        <v>1627</v>
      </c>
      <c r="U25" s="1">
        <v>517</v>
      </c>
      <c r="V25" s="1">
        <v>1252</v>
      </c>
      <c r="W25" s="1">
        <v>3396</v>
      </c>
      <c r="X25" s="46">
        <f t="shared" si="117"/>
        <v>63.133097762073035</v>
      </c>
      <c r="Y25" s="46">
        <f t="shared" si="118"/>
        <v>47.909305064782096</v>
      </c>
      <c r="Z25" s="46">
        <f t="shared" si="119"/>
        <v>24.113805970149254</v>
      </c>
      <c r="AB25" t="s">
        <v>89</v>
      </c>
      <c r="AC25" s="5">
        <f t="shared" si="12"/>
        <v>2754</v>
      </c>
      <c r="AD25" s="5">
        <v>1935</v>
      </c>
      <c r="AE25" s="5">
        <v>819</v>
      </c>
      <c r="AF25" s="5">
        <v>2821</v>
      </c>
      <c r="AG25" s="5">
        <v>5575</v>
      </c>
      <c r="AH25" s="49">
        <f t="shared" si="120"/>
        <v>49.399103139013448</v>
      </c>
      <c r="AI25" s="49">
        <f t="shared" si="121"/>
        <v>34.708520179372201</v>
      </c>
      <c r="AJ25" s="50">
        <f t="shared" si="122"/>
        <v>29.738562091503269</v>
      </c>
      <c r="AK25" s="35">
        <f t="shared" si="16"/>
        <v>7142</v>
      </c>
      <c r="AL25" s="5">
        <v>5785</v>
      </c>
      <c r="AM25" s="5">
        <v>1357</v>
      </c>
      <c r="AN25" s="5">
        <v>1771</v>
      </c>
      <c r="AO25" s="5">
        <v>8913</v>
      </c>
      <c r="AP25" s="49">
        <f t="shared" si="123"/>
        <v>80.130146976326714</v>
      </c>
      <c r="AQ25" s="49">
        <f t="shared" si="124"/>
        <v>64.905194659486142</v>
      </c>
      <c r="AR25" s="50">
        <f t="shared" si="125"/>
        <v>19.000280033604035</v>
      </c>
      <c r="AS25">
        <f t="shared" si="20"/>
        <v>9896</v>
      </c>
      <c r="AT25">
        <v>7720</v>
      </c>
      <c r="AU25">
        <v>2176</v>
      </c>
      <c r="AV25">
        <v>4592</v>
      </c>
      <c r="AW25">
        <v>14488</v>
      </c>
      <c r="AX25" s="46">
        <f t="shared" si="126"/>
        <v>68.304803975704033</v>
      </c>
      <c r="AY25" s="46">
        <f t="shared" si="127"/>
        <v>53.285477636664822</v>
      </c>
      <c r="AZ25" s="46">
        <f t="shared" si="128"/>
        <v>21.988682295877123</v>
      </c>
      <c r="BB25" t="s">
        <v>89</v>
      </c>
      <c r="BC25" s="5">
        <f t="shared" si="24"/>
        <v>288</v>
      </c>
      <c r="BD25" s="5">
        <v>179</v>
      </c>
      <c r="BE25" s="5">
        <v>109</v>
      </c>
      <c r="BF25" s="5">
        <v>317</v>
      </c>
      <c r="BG25" s="5">
        <v>605</v>
      </c>
      <c r="BH25" s="49">
        <f t="shared" si="129"/>
        <v>47.603305785123965</v>
      </c>
      <c r="BI25" s="49">
        <f t="shared" si="130"/>
        <v>29.586776859504134</v>
      </c>
      <c r="BJ25" s="50">
        <f t="shared" si="131"/>
        <v>37.847222222222221</v>
      </c>
      <c r="BK25" s="35">
        <f t="shared" si="28"/>
        <v>1319</v>
      </c>
      <c r="BL25" s="5">
        <v>1171</v>
      </c>
      <c r="BM25" s="5">
        <v>148</v>
      </c>
      <c r="BN25" s="5">
        <v>357</v>
      </c>
      <c r="BO25" s="5">
        <v>1676</v>
      </c>
      <c r="BP25" s="49">
        <f t="shared" si="132"/>
        <v>78.699284009546545</v>
      </c>
      <c r="BQ25" s="49">
        <f t="shared" si="133"/>
        <v>69.868735083532215</v>
      </c>
      <c r="BR25" s="50">
        <f t="shared" si="134"/>
        <v>11.220621683093253</v>
      </c>
      <c r="BS25">
        <f t="shared" si="32"/>
        <v>1607</v>
      </c>
      <c r="BT25">
        <v>1350</v>
      </c>
      <c r="BU25">
        <v>257</v>
      </c>
      <c r="BV25">
        <v>674</v>
      </c>
      <c r="BW25">
        <v>2281</v>
      </c>
      <c r="BX25" s="46">
        <f t="shared" si="135"/>
        <v>70.451556334940818</v>
      </c>
      <c r="BY25" s="46">
        <f t="shared" si="136"/>
        <v>59.184568171854444</v>
      </c>
      <c r="BZ25" s="46">
        <f t="shared" si="137"/>
        <v>15.992532669570627</v>
      </c>
      <c r="CB25" t="s">
        <v>89</v>
      </c>
      <c r="CC25" s="5">
        <f t="shared" si="36"/>
        <v>10197</v>
      </c>
      <c r="CD25" s="5">
        <v>6566</v>
      </c>
      <c r="CE25" s="5">
        <v>3631</v>
      </c>
      <c r="CF25" s="5">
        <v>11994</v>
      </c>
      <c r="CG25" s="5">
        <v>22191</v>
      </c>
      <c r="CH25" s="49">
        <f t="shared" si="138"/>
        <v>45.951061241043668</v>
      </c>
      <c r="CI25" s="49">
        <f t="shared" si="139"/>
        <v>29.588571943580732</v>
      </c>
      <c r="CJ25" s="50">
        <f t="shared" si="140"/>
        <v>35.608512307541432</v>
      </c>
      <c r="CK25" s="35">
        <f t="shared" si="40"/>
        <v>23694</v>
      </c>
      <c r="CL25" s="5">
        <v>18680</v>
      </c>
      <c r="CM25" s="5">
        <v>5014</v>
      </c>
      <c r="CN25" s="5">
        <v>6032</v>
      </c>
      <c r="CO25" s="5">
        <v>29726</v>
      </c>
      <c r="CP25" s="49">
        <f t="shared" si="141"/>
        <v>79.707999730875329</v>
      </c>
      <c r="CQ25" s="49">
        <f t="shared" si="142"/>
        <v>62.840610913005449</v>
      </c>
      <c r="CR25" s="50">
        <f t="shared" si="143"/>
        <v>21.161475479024226</v>
      </c>
      <c r="CS25">
        <f t="shared" si="44"/>
        <v>33891</v>
      </c>
      <c r="CT25">
        <v>25246</v>
      </c>
      <c r="CU25">
        <v>8645</v>
      </c>
      <c r="CV25">
        <v>18026</v>
      </c>
      <c r="CW25">
        <v>51917</v>
      </c>
      <c r="CX25" s="46">
        <f t="shared" si="144"/>
        <v>65.279195639193333</v>
      </c>
      <c r="CY25" s="46">
        <f t="shared" si="145"/>
        <v>48.627617158156291</v>
      </c>
      <c r="CZ25" s="46">
        <f t="shared" si="146"/>
        <v>25.508247027234372</v>
      </c>
    </row>
    <row r="26" spans="2:104" x14ac:dyDescent="0.3">
      <c r="B26" t="s">
        <v>90</v>
      </c>
      <c r="C26" s="5">
        <f t="shared" si="0"/>
        <v>529</v>
      </c>
      <c r="D26" s="48">
        <v>280</v>
      </c>
      <c r="E26" s="48">
        <v>249</v>
      </c>
      <c r="F26" s="48">
        <v>758</v>
      </c>
      <c r="G26" s="48">
        <v>1287</v>
      </c>
      <c r="H26" s="49">
        <f t="shared" si="1"/>
        <v>41.103341103341101</v>
      </c>
      <c r="I26" s="49">
        <f t="shared" si="2"/>
        <v>21.756021756021756</v>
      </c>
      <c r="J26" s="50">
        <f t="shared" si="3"/>
        <v>47.069943289224952</v>
      </c>
      <c r="K26" s="35">
        <f t="shared" si="4"/>
        <v>1112</v>
      </c>
      <c r="L26" s="48">
        <v>854</v>
      </c>
      <c r="M26" s="48">
        <v>258</v>
      </c>
      <c r="N26" s="48">
        <v>355</v>
      </c>
      <c r="O26" s="48">
        <v>1467</v>
      </c>
      <c r="P26" s="49">
        <f t="shared" si="114"/>
        <v>75.800954328561687</v>
      </c>
      <c r="Q26" s="49">
        <f t="shared" si="115"/>
        <v>58.21404226312201</v>
      </c>
      <c r="R26" s="50">
        <f t="shared" si="116"/>
        <v>23.201438848920862</v>
      </c>
      <c r="S26">
        <f t="shared" si="8"/>
        <v>1641</v>
      </c>
      <c r="T26" s="1">
        <v>1134</v>
      </c>
      <c r="U26" s="1">
        <v>507</v>
      </c>
      <c r="V26" s="1">
        <v>1113</v>
      </c>
      <c r="W26" s="1">
        <v>2754</v>
      </c>
      <c r="X26" s="46">
        <f t="shared" si="117"/>
        <v>59.586056644880173</v>
      </c>
      <c r="Y26" s="46">
        <f t="shared" si="118"/>
        <v>41.17647058823529</v>
      </c>
      <c r="Z26" s="46">
        <f t="shared" si="119"/>
        <v>30.895795246800734</v>
      </c>
      <c r="AB26" t="s">
        <v>90</v>
      </c>
      <c r="AC26" s="5">
        <f t="shared" si="12"/>
        <v>2535</v>
      </c>
      <c r="AD26" s="5">
        <v>1720</v>
      </c>
      <c r="AE26" s="5">
        <v>815</v>
      </c>
      <c r="AF26" s="5">
        <v>3357</v>
      </c>
      <c r="AG26" s="5">
        <v>5892</v>
      </c>
      <c r="AH26" s="49">
        <f t="shared" si="120"/>
        <v>43.024439918533602</v>
      </c>
      <c r="AI26" s="49">
        <f t="shared" si="121"/>
        <v>29.192124915139171</v>
      </c>
      <c r="AJ26" s="50">
        <f t="shared" si="122"/>
        <v>32.149901380670606</v>
      </c>
      <c r="AK26" s="35">
        <f t="shared" si="16"/>
        <v>6077</v>
      </c>
      <c r="AL26" s="5">
        <v>5263</v>
      </c>
      <c r="AM26" s="5">
        <v>814</v>
      </c>
      <c r="AN26" s="5">
        <v>1329</v>
      </c>
      <c r="AO26" s="5">
        <v>7406</v>
      </c>
      <c r="AP26" s="49">
        <f t="shared" si="123"/>
        <v>82.055090467188762</v>
      </c>
      <c r="AQ26" s="49">
        <f t="shared" si="124"/>
        <v>71.064002160410482</v>
      </c>
      <c r="AR26" s="50">
        <f t="shared" si="125"/>
        <v>13.394767154846141</v>
      </c>
      <c r="AS26">
        <f t="shared" si="20"/>
        <v>8612</v>
      </c>
      <c r="AT26">
        <v>6983</v>
      </c>
      <c r="AU26">
        <v>1629</v>
      </c>
      <c r="AV26">
        <v>4686</v>
      </c>
      <c r="AW26">
        <v>13298</v>
      </c>
      <c r="AX26" s="46">
        <f t="shared" si="126"/>
        <v>64.761618288464433</v>
      </c>
      <c r="AY26" s="46">
        <f t="shared" si="127"/>
        <v>52.511655888103469</v>
      </c>
      <c r="AZ26" s="46">
        <f t="shared" si="128"/>
        <v>18.915466790524849</v>
      </c>
      <c r="BB26" t="s">
        <v>90</v>
      </c>
      <c r="BC26" s="5">
        <f t="shared" si="24"/>
        <v>255</v>
      </c>
      <c r="BD26" s="5">
        <v>255</v>
      </c>
      <c r="BE26" s="5">
        <v>0</v>
      </c>
      <c r="BF26" s="5">
        <v>371</v>
      </c>
      <c r="BG26" s="5">
        <v>626</v>
      </c>
      <c r="BH26" s="49">
        <f t="shared" si="129"/>
        <v>40.734824281150161</v>
      </c>
      <c r="BI26" s="49">
        <f t="shared" si="130"/>
        <v>40.734824281150161</v>
      </c>
      <c r="BJ26" s="50">
        <f t="shared" si="131"/>
        <v>0</v>
      </c>
      <c r="BK26" s="35">
        <f t="shared" si="28"/>
        <v>1291</v>
      </c>
      <c r="BL26" s="5">
        <v>1168</v>
      </c>
      <c r="BM26" s="5">
        <v>123</v>
      </c>
      <c r="BN26" s="5">
        <v>85</v>
      </c>
      <c r="BO26" s="5">
        <v>1376</v>
      </c>
      <c r="BP26" s="49">
        <f t="shared" si="132"/>
        <v>93.822674418604649</v>
      </c>
      <c r="BQ26" s="49">
        <f t="shared" si="133"/>
        <v>84.883720930232556</v>
      </c>
      <c r="BR26" s="50">
        <f t="shared" si="134"/>
        <v>9.5274980635166546</v>
      </c>
      <c r="BS26">
        <f t="shared" si="32"/>
        <v>1546</v>
      </c>
      <c r="BT26">
        <v>1423</v>
      </c>
      <c r="BU26">
        <v>123</v>
      </c>
      <c r="BV26">
        <v>456</v>
      </c>
      <c r="BW26">
        <v>2002</v>
      </c>
      <c r="BX26" s="46">
        <f t="shared" si="135"/>
        <v>77.222777222777225</v>
      </c>
      <c r="BY26" s="46">
        <f t="shared" si="136"/>
        <v>71.07892107892107</v>
      </c>
      <c r="BZ26" s="46">
        <f t="shared" si="137"/>
        <v>7.9560155239327299</v>
      </c>
      <c r="CB26" t="s">
        <v>90</v>
      </c>
      <c r="CC26" s="5">
        <f t="shared" si="36"/>
        <v>9517</v>
      </c>
      <c r="CD26" s="5">
        <v>6523</v>
      </c>
      <c r="CE26" s="5">
        <v>2994</v>
      </c>
      <c r="CF26" s="5">
        <v>11352</v>
      </c>
      <c r="CG26" s="5">
        <v>20869</v>
      </c>
      <c r="CH26" s="49">
        <f t="shared" si="138"/>
        <v>45.603526762183144</v>
      </c>
      <c r="CI26" s="49">
        <f t="shared" si="139"/>
        <v>31.25688820738895</v>
      </c>
      <c r="CJ26" s="50">
        <f t="shared" si="140"/>
        <v>31.459493537879585</v>
      </c>
      <c r="CK26" s="35">
        <f t="shared" si="40"/>
        <v>24519</v>
      </c>
      <c r="CL26" s="5">
        <v>20760</v>
      </c>
      <c r="CM26" s="5">
        <v>3759</v>
      </c>
      <c r="CN26" s="5">
        <v>5156</v>
      </c>
      <c r="CO26" s="5">
        <v>29675</v>
      </c>
      <c r="CP26" s="49">
        <f t="shared" si="141"/>
        <v>82.62510530749789</v>
      </c>
      <c r="CQ26" s="49">
        <f t="shared" si="142"/>
        <v>69.957877000842458</v>
      </c>
      <c r="CR26" s="50">
        <f t="shared" si="143"/>
        <v>15.330967820873608</v>
      </c>
      <c r="CS26">
        <f t="shared" si="44"/>
        <v>34036</v>
      </c>
      <c r="CT26">
        <v>27283</v>
      </c>
      <c r="CU26">
        <v>6753</v>
      </c>
      <c r="CV26">
        <v>16508</v>
      </c>
      <c r="CW26">
        <v>50544</v>
      </c>
      <c r="CX26" s="46">
        <f t="shared" si="144"/>
        <v>67.33934789490344</v>
      </c>
      <c r="CY26" s="46">
        <f t="shared" si="145"/>
        <v>53.978711617600503</v>
      </c>
      <c r="CZ26" s="46">
        <f t="shared" si="146"/>
        <v>19.840756845692795</v>
      </c>
    </row>
    <row r="27" spans="2:104" x14ac:dyDescent="0.3">
      <c r="B27" t="s">
        <v>91</v>
      </c>
      <c r="C27" s="5">
        <f t="shared" si="0"/>
        <v>489</v>
      </c>
      <c r="D27" s="48">
        <v>296</v>
      </c>
      <c r="E27" s="48">
        <v>193</v>
      </c>
      <c r="F27" s="48">
        <v>566</v>
      </c>
      <c r="G27" s="48">
        <v>1055</v>
      </c>
      <c r="H27" s="49">
        <f t="shared" si="1"/>
        <v>46.350710900473935</v>
      </c>
      <c r="I27" s="49">
        <f t="shared" si="2"/>
        <v>28.056872037914694</v>
      </c>
      <c r="J27" s="50">
        <f t="shared" si="3"/>
        <v>39.468302658486706</v>
      </c>
      <c r="K27" s="35">
        <f t="shared" si="4"/>
        <v>860</v>
      </c>
      <c r="L27" s="48">
        <v>797</v>
      </c>
      <c r="M27" s="48">
        <v>63</v>
      </c>
      <c r="N27" s="48">
        <v>83</v>
      </c>
      <c r="O27" s="48">
        <v>943</v>
      </c>
      <c r="P27" s="49">
        <f t="shared" si="114"/>
        <v>91.198303287380696</v>
      </c>
      <c r="Q27" s="49">
        <f t="shared" si="115"/>
        <v>84.517497348886522</v>
      </c>
      <c r="R27" s="50">
        <f t="shared" si="116"/>
        <v>7.3255813953488378</v>
      </c>
      <c r="S27">
        <f t="shared" si="8"/>
        <v>1349</v>
      </c>
      <c r="T27" s="1">
        <v>1093</v>
      </c>
      <c r="U27" s="1">
        <v>256</v>
      </c>
      <c r="V27" s="1">
        <v>649</v>
      </c>
      <c r="W27" s="1">
        <v>1998</v>
      </c>
      <c r="X27" s="46">
        <f t="shared" si="117"/>
        <v>67.517517517517518</v>
      </c>
      <c r="Y27" s="46">
        <f t="shared" si="118"/>
        <v>54.70470470470471</v>
      </c>
      <c r="Z27" s="46">
        <f t="shared" si="119"/>
        <v>18.977020014825797</v>
      </c>
      <c r="AB27" t="s">
        <v>91</v>
      </c>
      <c r="AC27" s="5">
        <f t="shared" si="12"/>
        <v>3333</v>
      </c>
      <c r="AD27" s="5">
        <v>2284</v>
      </c>
      <c r="AE27" s="5">
        <v>1049</v>
      </c>
      <c r="AF27" s="5">
        <v>2778</v>
      </c>
      <c r="AG27" s="5">
        <v>6111</v>
      </c>
      <c r="AH27" s="49">
        <f t="shared" si="120"/>
        <v>54.540991654393714</v>
      </c>
      <c r="AI27" s="49">
        <f t="shared" si="121"/>
        <v>37.375225004090986</v>
      </c>
      <c r="AJ27" s="50">
        <f t="shared" si="122"/>
        <v>31.473147314731477</v>
      </c>
      <c r="AK27" s="35">
        <f t="shared" si="16"/>
        <v>5885</v>
      </c>
      <c r="AL27" s="5">
        <v>4743</v>
      </c>
      <c r="AM27" s="5">
        <v>1142</v>
      </c>
      <c r="AN27" s="5">
        <v>677</v>
      </c>
      <c r="AO27" s="5">
        <v>6562</v>
      </c>
      <c r="AP27" s="49">
        <f t="shared" si="123"/>
        <v>89.683023468454735</v>
      </c>
      <c r="AQ27" s="49">
        <f t="shared" si="124"/>
        <v>72.279792746113998</v>
      </c>
      <c r="AR27" s="50">
        <f t="shared" si="125"/>
        <v>19.405267629566694</v>
      </c>
      <c r="AS27">
        <f t="shared" si="20"/>
        <v>9218</v>
      </c>
      <c r="AT27">
        <v>7027</v>
      </c>
      <c r="AU27">
        <v>2191</v>
      </c>
      <c r="AV27">
        <v>3455</v>
      </c>
      <c r="AW27">
        <v>12673</v>
      </c>
      <c r="AX27" s="46">
        <f t="shared" si="126"/>
        <v>72.737315552749934</v>
      </c>
      <c r="AY27" s="46">
        <f t="shared" si="127"/>
        <v>55.448591493726816</v>
      </c>
      <c r="AZ27" s="46">
        <f t="shared" si="128"/>
        <v>23.768713386851811</v>
      </c>
      <c r="BB27" t="s">
        <v>91</v>
      </c>
      <c r="BC27" s="5">
        <f t="shared" si="24"/>
        <v>379</v>
      </c>
      <c r="BD27" s="5">
        <v>234</v>
      </c>
      <c r="BE27" s="5">
        <v>145</v>
      </c>
      <c r="BF27" s="5">
        <v>291</v>
      </c>
      <c r="BG27" s="5">
        <v>670</v>
      </c>
      <c r="BH27" s="49">
        <f t="shared" si="129"/>
        <v>56.567164179104481</v>
      </c>
      <c r="BI27" s="49">
        <f t="shared" si="130"/>
        <v>34.92537313432836</v>
      </c>
      <c r="BJ27" s="50">
        <f t="shared" si="131"/>
        <v>38.258575197889186</v>
      </c>
      <c r="BK27" s="35">
        <f t="shared" si="28"/>
        <v>1434</v>
      </c>
      <c r="BL27" s="5">
        <v>1364</v>
      </c>
      <c r="BM27" s="5">
        <v>70</v>
      </c>
      <c r="BN27" s="5">
        <v>259</v>
      </c>
      <c r="BO27" s="5">
        <v>1693</v>
      </c>
      <c r="BP27" s="49">
        <f t="shared" si="132"/>
        <v>84.701712935617252</v>
      </c>
      <c r="BQ27" s="49">
        <f t="shared" si="133"/>
        <v>80.56704075605434</v>
      </c>
      <c r="BR27" s="50">
        <f t="shared" si="134"/>
        <v>4.8814504881450489</v>
      </c>
      <c r="BS27">
        <f t="shared" si="32"/>
        <v>1813</v>
      </c>
      <c r="BT27">
        <v>1598</v>
      </c>
      <c r="BU27">
        <v>215</v>
      </c>
      <c r="BV27">
        <v>550</v>
      </c>
      <c r="BW27">
        <v>2363</v>
      </c>
      <c r="BX27" s="46">
        <f t="shared" si="135"/>
        <v>76.724502750740584</v>
      </c>
      <c r="BY27" s="46">
        <f t="shared" si="136"/>
        <v>67.625899280575538</v>
      </c>
      <c r="BZ27" s="46">
        <f t="shared" si="137"/>
        <v>11.858797573083288</v>
      </c>
      <c r="CB27" t="s">
        <v>91</v>
      </c>
      <c r="CC27" s="5">
        <f t="shared" si="36"/>
        <v>10835</v>
      </c>
      <c r="CD27" s="5">
        <v>7823</v>
      </c>
      <c r="CE27" s="5">
        <v>3012</v>
      </c>
      <c r="CF27" s="5">
        <v>10396</v>
      </c>
      <c r="CG27" s="5">
        <v>21231</v>
      </c>
      <c r="CH27" s="49">
        <f t="shared" si="138"/>
        <v>51.033865573924921</v>
      </c>
      <c r="CI27" s="49">
        <f t="shared" si="139"/>
        <v>36.847063256558805</v>
      </c>
      <c r="CJ27" s="50">
        <f t="shared" si="140"/>
        <v>27.798800184586987</v>
      </c>
      <c r="CK27" s="35">
        <f t="shared" si="40"/>
        <v>21245</v>
      </c>
      <c r="CL27" s="5">
        <v>17479</v>
      </c>
      <c r="CM27" s="5">
        <v>3766</v>
      </c>
      <c r="CN27" s="5">
        <v>2781</v>
      </c>
      <c r="CO27" s="5">
        <v>24026</v>
      </c>
      <c r="CP27" s="49">
        <f t="shared" si="141"/>
        <v>88.425039540497792</v>
      </c>
      <c r="CQ27" s="49">
        <f t="shared" si="142"/>
        <v>72.750353783401309</v>
      </c>
      <c r="CR27" s="50">
        <f t="shared" si="143"/>
        <v>17.726523887973642</v>
      </c>
      <c r="CS27">
        <f t="shared" si="44"/>
        <v>32080</v>
      </c>
      <c r="CT27">
        <v>25302</v>
      </c>
      <c r="CU27">
        <v>6778</v>
      </c>
      <c r="CV27">
        <v>13177</v>
      </c>
      <c r="CW27">
        <v>45257</v>
      </c>
      <c r="CX27" s="46">
        <f t="shared" si="144"/>
        <v>70.884062134034508</v>
      </c>
      <c r="CY27" s="46">
        <f t="shared" si="145"/>
        <v>55.90737344499194</v>
      </c>
      <c r="CZ27" s="46">
        <f t="shared" si="146"/>
        <v>21.128428927680797</v>
      </c>
    </row>
    <row r="28" spans="2:104" x14ac:dyDescent="0.3">
      <c r="B28" t="s">
        <v>92</v>
      </c>
      <c r="C28" s="5">
        <f t="shared" si="0"/>
        <v>310</v>
      </c>
      <c r="D28" s="48">
        <v>280</v>
      </c>
      <c r="E28" s="48">
        <v>30</v>
      </c>
      <c r="F28" s="48">
        <v>307</v>
      </c>
      <c r="G28" s="48">
        <v>617</v>
      </c>
      <c r="H28" s="49">
        <f t="shared" si="1"/>
        <v>50.243111831442469</v>
      </c>
      <c r="I28" s="49">
        <f t="shared" si="2"/>
        <v>45.380875202593188</v>
      </c>
      <c r="J28" s="50">
        <f t="shared" si="3"/>
        <v>9.67741935483871</v>
      </c>
      <c r="K28" s="35">
        <f t="shared" si="4"/>
        <v>836</v>
      </c>
      <c r="L28" s="48">
        <v>724</v>
      </c>
      <c r="M28" s="48">
        <v>112</v>
      </c>
      <c r="N28" s="48">
        <v>0</v>
      </c>
      <c r="O28" s="48">
        <v>836</v>
      </c>
      <c r="P28" s="49">
        <f t="shared" si="114"/>
        <v>100</v>
      </c>
      <c r="Q28" s="49">
        <f t="shared" si="115"/>
        <v>86.602870813397132</v>
      </c>
      <c r="R28" s="50">
        <f t="shared" si="116"/>
        <v>13.397129186602871</v>
      </c>
      <c r="S28">
        <f t="shared" si="8"/>
        <v>1146</v>
      </c>
      <c r="T28" s="1">
        <v>1004</v>
      </c>
      <c r="U28" s="1">
        <v>142</v>
      </c>
      <c r="V28" s="1">
        <v>307</v>
      </c>
      <c r="W28" s="1">
        <v>1453</v>
      </c>
      <c r="X28" s="46">
        <f t="shared" si="117"/>
        <v>78.871300757054371</v>
      </c>
      <c r="Y28" s="46">
        <f t="shared" si="118"/>
        <v>69.098417068134893</v>
      </c>
      <c r="Z28" s="46">
        <f t="shared" si="119"/>
        <v>12.390924956369982</v>
      </c>
      <c r="AB28" t="s">
        <v>92</v>
      </c>
      <c r="AC28" s="5">
        <f t="shared" si="12"/>
        <v>2642</v>
      </c>
      <c r="AD28" s="5">
        <v>2206</v>
      </c>
      <c r="AE28" s="5">
        <v>436</v>
      </c>
      <c r="AF28" s="5">
        <v>2577</v>
      </c>
      <c r="AG28" s="5">
        <v>5219</v>
      </c>
      <c r="AH28" s="49">
        <f t="shared" si="120"/>
        <v>50.622724659896534</v>
      </c>
      <c r="AI28" s="49">
        <f t="shared" si="121"/>
        <v>42.268633837899984</v>
      </c>
      <c r="AJ28" s="50">
        <f t="shared" si="122"/>
        <v>16.502649507948526</v>
      </c>
      <c r="AK28" s="35">
        <f t="shared" si="16"/>
        <v>4431</v>
      </c>
      <c r="AL28" s="5">
        <v>3858</v>
      </c>
      <c r="AM28" s="5">
        <v>573</v>
      </c>
      <c r="AN28" s="5">
        <v>611</v>
      </c>
      <c r="AO28" s="5">
        <v>5042</v>
      </c>
      <c r="AP28" s="49">
        <f t="shared" si="123"/>
        <v>87.881792939309804</v>
      </c>
      <c r="AQ28" s="49">
        <f t="shared" si="124"/>
        <v>76.517255057516849</v>
      </c>
      <c r="AR28" s="50">
        <f t="shared" si="125"/>
        <v>12.931618144888288</v>
      </c>
      <c r="AS28">
        <f t="shared" si="20"/>
        <v>7073</v>
      </c>
      <c r="AT28">
        <v>6064</v>
      </c>
      <c r="AU28">
        <v>1009</v>
      </c>
      <c r="AV28">
        <v>3188</v>
      </c>
      <c r="AW28">
        <v>10261</v>
      </c>
      <c r="AX28" s="46">
        <f t="shared" si="126"/>
        <v>68.930903420719218</v>
      </c>
      <c r="AY28" s="46">
        <f t="shared" si="127"/>
        <v>59.097553844654513</v>
      </c>
      <c r="AZ28" s="46">
        <f t="shared" si="128"/>
        <v>14.26551675385268</v>
      </c>
      <c r="BB28" t="s">
        <v>92</v>
      </c>
      <c r="BC28" s="5">
        <f t="shared" si="24"/>
        <v>372</v>
      </c>
      <c r="BD28" s="5">
        <v>265</v>
      </c>
      <c r="BE28" s="5">
        <v>107</v>
      </c>
      <c r="BF28" s="5">
        <v>475</v>
      </c>
      <c r="BG28" s="5">
        <v>847</v>
      </c>
      <c r="BH28" s="49">
        <f t="shared" si="129"/>
        <v>43.919716646989379</v>
      </c>
      <c r="BI28" s="49">
        <f t="shared" si="130"/>
        <v>31.286894923258558</v>
      </c>
      <c r="BJ28" s="50">
        <f t="shared" si="131"/>
        <v>28.763440860215056</v>
      </c>
      <c r="BK28" s="35">
        <f t="shared" si="28"/>
        <v>680</v>
      </c>
      <c r="BL28" s="5">
        <v>534</v>
      </c>
      <c r="BM28" s="5">
        <v>146</v>
      </c>
      <c r="BN28" s="5">
        <v>149</v>
      </c>
      <c r="BO28" s="5">
        <v>829</v>
      </c>
      <c r="BP28" s="49">
        <f t="shared" si="132"/>
        <v>82.026537997587454</v>
      </c>
      <c r="BQ28" s="49">
        <f t="shared" si="133"/>
        <v>64.41495778045838</v>
      </c>
      <c r="BR28" s="50">
        <f t="shared" si="134"/>
        <v>21.470588235294116</v>
      </c>
      <c r="BS28">
        <f t="shared" si="32"/>
        <v>1052</v>
      </c>
      <c r="BT28">
        <v>799</v>
      </c>
      <c r="BU28">
        <v>253</v>
      </c>
      <c r="BV28">
        <v>624</v>
      </c>
      <c r="BW28">
        <v>1676</v>
      </c>
      <c r="BX28" s="46">
        <f t="shared" si="135"/>
        <v>62.76849642004774</v>
      </c>
      <c r="BY28" s="46">
        <f t="shared" si="136"/>
        <v>47.673031026252985</v>
      </c>
      <c r="BZ28" s="46">
        <f t="shared" si="137"/>
        <v>24.049429657794676</v>
      </c>
      <c r="CB28" t="s">
        <v>92</v>
      </c>
      <c r="CC28" s="5">
        <f t="shared" si="36"/>
        <v>9653</v>
      </c>
      <c r="CD28" s="5">
        <v>7221</v>
      </c>
      <c r="CE28" s="5">
        <v>2432</v>
      </c>
      <c r="CF28" s="5">
        <v>10266</v>
      </c>
      <c r="CG28" s="5">
        <v>19919</v>
      </c>
      <c r="CH28" s="49">
        <f t="shared" si="138"/>
        <v>48.461268135950604</v>
      </c>
      <c r="CI28" s="49">
        <f t="shared" si="139"/>
        <v>36.25181987047543</v>
      </c>
      <c r="CJ28" s="50">
        <f t="shared" si="140"/>
        <v>25.194240132601266</v>
      </c>
      <c r="CK28" s="35">
        <f t="shared" si="40"/>
        <v>17373</v>
      </c>
      <c r="CL28" s="5">
        <v>14678</v>
      </c>
      <c r="CM28" s="5">
        <v>2695</v>
      </c>
      <c r="CN28" s="5">
        <v>3253</v>
      </c>
      <c r="CO28" s="5">
        <v>20626</v>
      </c>
      <c r="CP28" s="49">
        <f t="shared" si="141"/>
        <v>84.228643459711037</v>
      </c>
      <c r="CQ28" s="49">
        <f t="shared" si="142"/>
        <v>71.162610297682534</v>
      </c>
      <c r="CR28" s="50">
        <f t="shared" si="143"/>
        <v>15.512576987279111</v>
      </c>
      <c r="CS28">
        <f t="shared" si="44"/>
        <v>27026</v>
      </c>
      <c r="CT28">
        <v>21899</v>
      </c>
      <c r="CU28">
        <v>5127</v>
      </c>
      <c r="CV28">
        <v>13519</v>
      </c>
      <c r="CW28">
        <v>40545</v>
      </c>
      <c r="CX28" s="46">
        <f t="shared" si="144"/>
        <v>66.656801085213957</v>
      </c>
      <c r="CY28" s="46">
        <f t="shared" si="145"/>
        <v>54.011592058206922</v>
      </c>
      <c r="CZ28" s="46">
        <f t="shared" si="146"/>
        <v>18.970620883593575</v>
      </c>
    </row>
    <row r="29" spans="2:104" x14ac:dyDescent="0.3">
      <c r="B29" t="s">
        <v>93</v>
      </c>
      <c r="C29" s="5">
        <f t="shared" si="0"/>
        <v>379</v>
      </c>
      <c r="D29" s="48">
        <v>261</v>
      </c>
      <c r="E29" s="48">
        <v>118</v>
      </c>
      <c r="F29" s="48">
        <v>382</v>
      </c>
      <c r="G29" s="48">
        <v>761</v>
      </c>
      <c r="H29" s="49">
        <f t="shared" si="1"/>
        <v>49.802890932982919</v>
      </c>
      <c r="I29" s="49">
        <f t="shared" si="2"/>
        <v>34.296977660972402</v>
      </c>
      <c r="J29" s="50">
        <f t="shared" si="3"/>
        <v>31.134564643799472</v>
      </c>
      <c r="K29" s="35">
        <f t="shared" si="4"/>
        <v>784</v>
      </c>
      <c r="L29" s="48">
        <v>675</v>
      </c>
      <c r="M29" s="48">
        <v>109</v>
      </c>
      <c r="N29" s="48">
        <v>60</v>
      </c>
      <c r="O29" s="48">
        <v>844</v>
      </c>
      <c r="P29" s="49">
        <f t="shared" si="114"/>
        <v>92.890995260663516</v>
      </c>
      <c r="Q29" s="49">
        <f t="shared" si="115"/>
        <v>79.976303317535553</v>
      </c>
      <c r="R29" s="50">
        <f t="shared" si="116"/>
        <v>13.903061224489797</v>
      </c>
      <c r="S29">
        <f t="shared" si="8"/>
        <v>1163</v>
      </c>
      <c r="T29" s="1">
        <v>936</v>
      </c>
      <c r="U29" s="1">
        <v>227</v>
      </c>
      <c r="V29" s="1">
        <v>442</v>
      </c>
      <c r="W29" s="1">
        <v>1605</v>
      </c>
      <c r="X29" s="46">
        <f t="shared" si="117"/>
        <v>72.46105919003115</v>
      </c>
      <c r="Y29" s="46">
        <f t="shared" si="118"/>
        <v>58.317757009345797</v>
      </c>
      <c r="Z29" s="46">
        <f t="shared" si="119"/>
        <v>19.518486672398968</v>
      </c>
      <c r="AB29" t="s">
        <v>93</v>
      </c>
      <c r="AC29" s="5">
        <f t="shared" si="12"/>
        <v>3653</v>
      </c>
      <c r="AD29" s="5">
        <v>3043</v>
      </c>
      <c r="AE29" s="5">
        <v>610</v>
      </c>
      <c r="AF29" s="5">
        <v>3936</v>
      </c>
      <c r="AG29" s="5">
        <v>7589</v>
      </c>
      <c r="AH29" s="49">
        <f t="shared" si="120"/>
        <v>48.135459217288179</v>
      </c>
      <c r="AI29" s="49">
        <f t="shared" si="121"/>
        <v>40.097509553300831</v>
      </c>
      <c r="AJ29" s="50">
        <f t="shared" si="122"/>
        <v>16.698603887215988</v>
      </c>
      <c r="AK29" s="35">
        <f t="shared" si="16"/>
        <v>7034</v>
      </c>
      <c r="AL29" s="5">
        <v>6207</v>
      </c>
      <c r="AM29" s="5">
        <v>827</v>
      </c>
      <c r="AN29" s="5">
        <v>1099</v>
      </c>
      <c r="AO29" s="5">
        <v>8133</v>
      </c>
      <c r="AP29" s="49">
        <f t="shared" si="123"/>
        <v>86.487151112750524</v>
      </c>
      <c r="AQ29" s="49">
        <f t="shared" si="124"/>
        <v>76.318701586130572</v>
      </c>
      <c r="AR29" s="50">
        <f t="shared" si="125"/>
        <v>11.757179414273528</v>
      </c>
      <c r="AS29">
        <f t="shared" si="20"/>
        <v>10687</v>
      </c>
      <c r="AT29">
        <v>9250</v>
      </c>
      <c r="AU29">
        <v>1437</v>
      </c>
      <c r="AV29">
        <v>5035</v>
      </c>
      <c r="AW29">
        <v>15722</v>
      </c>
      <c r="AX29" s="46">
        <f t="shared" si="126"/>
        <v>67.974812364839082</v>
      </c>
      <c r="AY29" s="46">
        <f t="shared" si="127"/>
        <v>58.834753848110935</v>
      </c>
      <c r="AZ29" s="46">
        <f t="shared" si="128"/>
        <v>13.446243099092356</v>
      </c>
      <c r="BB29" t="s">
        <v>93</v>
      </c>
      <c r="BC29" s="5">
        <f t="shared" si="24"/>
        <v>1148</v>
      </c>
      <c r="BD29" s="5">
        <v>1039</v>
      </c>
      <c r="BE29" s="5">
        <v>109</v>
      </c>
      <c r="BF29" s="5">
        <v>1216</v>
      </c>
      <c r="BG29" s="5">
        <v>2364</v>
      </c>
      <c r="BH29" s="49">
        <f t="shared" si="129"/>
        <v>48.561759729272417</v>
      </c>
      <c r="BI29" s="49">
        <f t="shared" si="130"/>
        <v>43.950930626057527</v>
      </c>
      <c r="BJ29" s="50">
        <f t="shared" si="131"/>
        <v>9.494773519163763</v>
      </c>
      <c r="BK29" s="35">
        <f t="shared" si="28"/>
        <v>1657</v>
      </c>
      <c r="BL29" s="5">
        <v>1467</v>
      </c>
      <c r="BM29" s="5">
        <v>190</v>
      </c>
      <c r="BN29" s="5">
        <v>459</v>
      </c>
      <c r="BO29" s="5">
        <v>2116</v>
      </c>
      <c r="BP29" s="49">
        <f t="shared" si="132"/>
        <v>78.30812854442344</v>
      </c>
      <c r="BQ29" s="49">
        <f t="shared" si="133"/>
        <v>69.328922495274099</v>
      </c>
      <c r="BR29" s="50">
        <f t="shared" si="134"/>
        <v>11.466505733252868</v>
      </c>
      <c r="BS29">
        <f t="shared" si="32"/>
        <v>2805</v>
      </c>
      <c r="BT29">
        <v>2506</v>
      </c>
      <c r="BU29">
        <v>299</v>
      </c>
      <c r="BV29">
        <v>1675</v>
      </c>
      <c r="BW29">
        <v>4480</v>
      </c>
      <c r="BX29" s="46">
        <f t="shared" si="135"/>
        <v>62.611607142857139</v>
      </c>
      <c r="BY29" s="46">
        <f t="shared" si="136"/>
        <v>55.937499999999993</v>
      </c>
      <c r="BZ29" s="46">
        <f t="shared" si="137"/>
        <v>10.659536541889484</v>
      </c>
      <c r="CB29" t="s">
        <v>93</v>
      </c>
      <c r="CC29" s="5">
        <f t="shared" si="36"/>
        <v>16541</v>
      </c>
      <c r="CD29" s="5">
        <v>13870</v>
      </c>
      <c r="CE29" s="5">
        <v>2671</v>
      </c>
      <c r="CF29" s="5">
        <v>18246</v>
      </c>
      <c r="CG29" s="5">
        <v>34787</v>
      </c>
      <c r="CH29" s="49">
        <f t="shared" si="138"/>
        <v>47.549371891798657</v>
      </c>
      <c r="CI29" s="49">
        <f t="shared" si="139"/>
        <v>39.871216258947307</v>
      </c>
      <c r="CJ29" s="50">
        <f t="shared" si="140"/>
        <v>16.14775406565504</v>
      </c>
      <c r="CK29" s="35">
        <f t="shared" si="40"/>
        <v>30728</v>
      </c>
      <c r="CL29" s="5">
        <v>26533</v>
      </c>
      <c r="CM29" s="5">
        <v>4195</v>
      </c>
      <c r="CN29" s="5">
        <v>4914</v>
      </c>
      <c r="CO29" s="5">
        <v>35642</v>
      </c>
      <c r="CP29" s="49">
        <f t="shared" si="141"/>
        <v>86.212894899276137</v>
      </c>
      <c r="CQ29" s="49">
        <f t="shared" si="142"/>
        <v>74.443072779305325</v>
      </c>
      <c r="CR29" s="50">
        <f t="shared" si="143"/>
        <v>13.652043738609738</v>
      </c>
      <c r="CS29">
        <f t="shared" si="44"/>
        <v>47269</v>
      </c>
      <c r="CT29">
        <v>40403</v>
      </c>
      <c r="CU29">
        <v>6866</v>
      </c>
      <c r="CV29">
        <v>23160</v>
      </c>
      <c r="CW29">
        <v>70429</v>
      </c>
      <c r="CX29" s="46">
        <f t="shared" si="144"/>
        <v>67.115818767837112</v>
      </c>
      <c r="CY29" s="46">
        <f t="shared" si="145"/>
        <v>57.366993709977422</v>
      </c>
      <c r="CZ29" s="46">
        <f t="shared" si="146"/>
        <v>14.525376039264634</v>
      </c>
    </row>
    <row r="30" spans="2:104" x14ac:dyDescent="0.3">
      <c r="B30" t="s">
        <v>94</v>
      </c>
      <c r="C30" s="5">
        <f t="shared" si="0"/>
        <v>150</v>
      </c>
      <c r="D30" s="48">
        <v>150</v>
      </c>
      <c r="E30" s="48">
        <v>0</v>
      </c>
      <c r="F30" s="48">
        <v>290</v>
      </c>
      <c r="G30" s="48">
        <v>440</v>
      </c>
      <c r="H30" s="49">
        <f t="shared" si="1"/>
        <v>34.090909090909086</v>
      </c>
      <c r="I30" s="49">
        <f t="shared" si="2"/>
        <v>34.090909090909086</v>
      </c>
      <c r="J30" s="50">
        <f t="shared" si="3"/>
        <v>0</v>
      </c>
      <c r="K30" s="35">
        <f t="shared" si="4"/>
        <v>473</v>
      </c>
      <c r="L30" s="48">
        <v>439</v>
      </c>
      <c r="M30" s="48">
        <v>34</v>
      </c>
      <c r="N30" s="48">
        <v>48</v>
      </c>
      <c r="O30" s="48">
        <v>521</v>
      </c>
      <c r="P30" s="49">
        <f t="shared" si="114"/>
        <v>90.786948176583493</v>
      </c>
      <c r="Q30" s="49">
        <f t="shared" si="115"/>
        <v>84.261036468330133</v>
      </c>
      <c r="R30" s="50">
        <f t="shared" si="116"/>
        <v>7.1881606765327692</v>
      </c>
      <c r="S30">
        <f t="shared" si="8"/>
        <v>623</v>
      </c>
      <c r="T30" s="1">
        <v>589</v>
      </c>
      <c r="U30" s="1">
        <v>34</v>
      </c>
      <c r="V30" s="1">
        <v>338</v>
      </c>
      <c r="W30" s="1">
        <v>961</v>
      </c>
      <c r="X30" s="46">
        <f t="shared" si="117"/>
        <v>64.82830385015609</v>
      </c>
      <c r="Y30" s="46">
        <f t="shared" si="118"/>
        <v>61.29032258064516</v>
      </c>
      <c r="Z30" s="46">
        <f t="shared" si="119"/>
        <v>5.4574638844301768</v>
      </c>
      <c r="AB30" t="s">
        <v>94</v>
      </c>
      <c r="AC30" s="5">
        <f t="shared" si="12"/>
        <v>2978</v>
      </c>
      <c r="AD30" s="5">
        <v>2345</v>
      </c>
      <c r="AE30" s="5">
        <v>633</v>
      </c>
      <c r="AF30" s="5">
        <v>4949</v>
      </c>
      <c r="AG30" s="5">
        <v>7927</v>
      </c>
      <c r="AH30" s="49">
        <f t="shared" si="120"/>
        <v>37.567806231865774</v>
      </c>
      <c r="AI30" s="49">
        <f t="shared" si="121"/>
        <v>29.582439762835875</v>
      </c>
      <c r="AJ30" s="50">
        <f t="shared" si="122"/>
        <v>21.255876427132304</v>
      </c>
      <c r="AK30" s="35">
        <f t="shared" si="16"/>
        <v>6116</v>
      </c>
      <c r="AL30" s="5">
        <v>5263</v>
      </c>
      <c r="AM30" s="5">
        <v>853</v>
      </c>
      <c r="AN30" s="5">
        <v>1375</v>
      </c>
      <c r="AO30" s="5">
        <v>7491</v>
      </c>
      <c r="AP30" s="49">
        <f t="shared" si="123"/>
        <v>81.644640234948611</v>
      </c>
      <c r="AQ30" s="49">
        <f t="shared" si="124"/>
        <v>70.257642504338534</v>
      </c>
      <c r="AR30" s="50">
        <f t="shared" si="125"/>
        <v>13.94702419882276</v>
      </c>
      <c r="AS30">
        <f t="shared" si="20"/>
        <v>9094</v>
      </c>
      <c r="AT30">
        <v>7608</v>
      </c>
      <c r="AU30">
        <v>1486</v>
      </c>
      <c r="AV30">
        <v>6324</v>
      </c>
      <c r="AW30">
        <v>15418</v>
      </c>
      <c r="AX30" s="46">
        <f t="shared" si="126"/>
        <v>58.983006875081081</v>
      </c>
      <c r="AY30" s="46">
        <f t="shared" si="127"/>
        <v>49.34492152030095</v>
      </c>
      <c r="AZ30" s="46">
        <f t="shared" si="128"/>
        <v>16.340444248955354</v>
      </c>
      <c r="BB30" t="s">
        <v>94</v>
      </c>
      <c r="BC30" s="5">
        <f t="shared" si="24"/>
        <v>584</v>
      </c>
      <c r="BD30" s="5">
        <v>532</v>
      </c>
      <c r="BE30" s="5">
        <v>52</v>
      </c>
      <c r="BF30" s="5">
        <v>817</v>
      </c>
      <c r="BG30" s="5">
        <v>1401</v>
      </c>
      <c r="BH30" s="49">
        <f t="shared" si="129"/>
        <v>41.684511063526053</v>
      </c>
      <c r="BI30" s="49">
        <f t="shared" si="130"/>
        <v>37.972876516773738</v>
      </c>
      <c r="BJ30" s="50">
        <f t="shared" si="131"/>
        <v>8.9041095890410951</v>
      </c>
      <c r="BK30" s="35">
        <f t="shared" si="28"/>
        <v>1609</v>
      </c>
      <c r="BL30" s="5">
        <v>1375</v>
      </c>
      <c r="BM30" s="5">
        <v>234</v>
      </c>
      <c r="BN30" s="5">
        <v>212</v>
      </c>
      <c r="BO30" s="5">
        <v>1821</v>
      </c>
      <c r="BP30" s="49">
        <f t="shared" si="132"/>
        <v>88.358045030203186</v>
      </c>
      <c r="BQ30" s="49">
        <f t="shared" si="133"/>
        <v>75.507962657880284</v>
      </c>
      <c r="BR30" s="50">
        <f t="shared" si="134"/>
        <v>14.543194530764451</v>
      </c>
      <c r="BS30">
        <f t="shared" si="32"/>
        <v>2193</v>
      </c>
      <c r="BT30">
        <v>1907</v>
      </c>
      <c r="BU30">
        <v>286</v>
      </c>
      <c r="BV30">
        <v>1029</v>
      </c>
      <c r="BW30">
        <v>3222</v>
      </c>
      <c r="BX30" s="46">
        <f t="shared" si="135"/>
        <v>68.063314711359396</v>
      </c>
      <c r="BY30" s="46">
        <f t="shared" si="136"/>
        <v>59.186840471756675</v>
      </c>
      <c r="BZ30" s="46">
        <f t="shared" si="137"/>
        <v>13.041495668034656</v>
      </c>
      <c r="CB30" t="s">
        <v>94</v>
      </c>
      <c r="CC30" s="5">
        <f t="shared" si="36"/>
        <v>13568</v>
      </c>
      <c r="CD30" s="5">
        <v>10768</v>
      </c>
      <c r="CE30" s="5">
        <v>2800</v>
      </c>
      <c r="CF30" s="5">
        <v>23785</v>
      </c>
      <c r="CG30" s="5">
        <v>37353</v>
      </c>
      <c r="CH30" s="49">
        <f t="shared" si="138"/>
        <v>36.323722324846727</v>
      </c>
      <c r="CI30" s="49">
        <f t="shared" si="139"/>
        <v>28.827671137525769</v>
      </c>
      <c r="CJ30" s="50">
        <f t="shared" si="140"/>
        <v>20.636792452830189</v>
      </c>
      <c r="CK30" s="35">
        <f t="shared" si="40"/>
        <v>28460</v>
      </c>
      <c r="CL30" s="5">
        <v>24985</v>
      </c>
      <c r="CM30" s="5">
        <v>3475</v>
      </c>
      <c r="CN30" s="5">
        <v>6870</v>
      </c>
      <c r="CO30" s="5">
        <v>35330</v>
      </c>
      <c r="CP30" s="49">
        <f t="shared" si="141"/>
        <v>80.554769317860178</v>
      </c>
      <c r="CQ30" s="49">
        <f t="shared" si="142"/>
        <v>70.718935748655525</v>
      </c>
      <c r="CR30" s="50">
        <f t="shared" si="143"/>
        <v>12.210119465917076</v>
      </c>
      <c r="CS30">
        <f t="shared" si="44"/>
        <v>42028</v>
      </c>
      <c r="CT30">
        <v>35753</v>
      </c>
      <c r="CU30">
        <v>6275</v>
      </c>
      <c r="CV30">
        <v>30655</v>
      </c>
      <c r="CW30">
        <v>72683</v>
      </c>
      <c r="CX30" s="46">
        <f t="shared" si="144"/>
        <v>57.82370017748304</v>
      </c>
      <c r="CY30" s="46">
        <f t="shared" si="145"/>
        <v>49.1903196070608</v>
      </c>
      <c r="CZ30" s="46">
        <f t="shared" si="146"/>
        <v>14.930522508803653</v>
      </c>
    </row>
    <row r="31" spans="2:104" x14ac:dyDescent="0.3">
      <c r="B31" s="4" t="s">
        <v>129</v>
      </c>
      <c r="C31" s="5"/>
      <c r="D31" s="48"/>
      <c r="E31" s="48"/>
      <c r="F31" s="48"/>
      <c r="G31" s="48"/>
      <c r="H31" s="49"/>
      <c r="I31" s="49"/>
      <c r="J31" s="50"/>
      <c r="K31" s="35"/>
      <c r="L31" s="48"/>
      <c r="M31" s="48"/>
      <c r="N31" s="48"/>
      <c r="O31" s="48"/>
      <c r="P31" s="49"/>
      <c r="Q31" s="49"/>
      <c r="R31" s="50"/>
      <c r="X31" s="46"/>
      <c r="Y31" s="46"/>
      <c r="Z31" s="46"/>
      <c r="AB31" s="4" t="s">
        <v>129</v>
      </c>
      <c r="AC31" s="5"/>
      <c r="AD31" s="5"/>
      <c r="AE31" s="5"/>
      <c r="AF31" s="5"/>
      <c r="AG31" s="5"/>
      <c r="AH31" s="49"/>
      <c r="AI31" s="49"/>
      <c r="AJ31" s="50"/>
      <c r="AK31" s="35"/>
      <c r="AL31" s="5"/>
      <c r="AM31" s="5"/>
      <c r="AN31" s="5"/>
      <c r="AO31" s="5"/>
      <c r="AP31" s="49"/>
      <c r="AQ31" s="49"/>
      <c r="AR31" s="50"/>
      <c r="AX31" s="46"/>
      <c r="AY31" s="46"/>
      <c r="AZ31" s="46"/>
      <c r="BB31" s="4" t="s">
        <v>129</v>
      </c>
      <c r="BC31" s="5"/>
      <c r="BD31" s="5"/>
      <c r="BE31" s="5"/>
      <c r="BF31" s="5"/>
      <c r="BG31" s="5"/>
      <c r="BH31" s="49"/>
      <c r="BI31" s="49"/>
      <c r="BJ31" s="50"/>
      <c r="BK31" s="35"/>
      <c r="BL31" s="5"/>
      <c r="BM31" s="5"/>
      <c r="BN31" s="5"/>
      <c r="BO31" s="5"/>
      <c r="BP31" s="49"/>
      <c r="BQ31" s="49"/>
      <c r="BR31" s="50"/>
      <c r="BX31" s="46"/>
      <c r="BY31" s="46"/>
      <c r="BZ31" s="46"/>
      <c r="CB31" s="4" t="s">
        <v>129</v>
      </c>
      <c r="CC31" s="5"/>
      <c r="CD31" s="5"/>
      <c r="CE31" s="5"/>
      <c r="CF31" s="5"/>
      <c r="CG31" s="5"/>
      <c r="CH31" s="49"/>
      <c r="CI31" s="49"/>
      <c r="CJ31" s="50"/>
      <c r="CK31" s="35"/>
      <c r="CL31" s="5"/>
      <c r="CM31" s="5"/>
      <c r="CN31" s="5"/>
      <c r="CO31" s="5"/>
      <c r="CP31" s="49"/>
      <c r="CQ31" s="49"/>
      <c r="CR31" s="50"/>
      <c r="CX31" s="46"/>
      <c r="CY31" s="46"/>
      <c r="CZ31" s="46"/>
    </row>
    <row r="32" spans="2:104" x14ac:dyDescent="0.3">
      <c r="B32" t="s">
        <v>77</v>
      </c>
      <c r="C32" s="5">
        <f t="shared" si="0"/>
        <v>101</v>
      </c>
      <c r="D32" s="48">
        <v>75</v>
      </c>
      <c r="E32" s="48">
        <v>26</v>
      </c>
      <c r="F32" s="48">
        <v>288</v>
      </c>
      <c r="G32" s="48">
        <v>389</v>
      </c>
      <c r="H32" s="49">
        <f t="shared" si="1"/>
        <v>25.96401028277635</v>
      </c>
      <c r="I32" s="49">
        <f t="shared" si="2"/>
        <v>19.280205655526991</v>
      </c>
      <c r="J32" s="50">
        <f t="shared" si="3"/>
        <v>25.742574257425744</v>
      </c>
      <c r="K32" s="35">
        <f t="shared" si="4"/>
        <v>1218</v>
      </c>
      <c r="L32" s="48">
        <v>756</v>
      </c>
      <c r="M32" s="48">
        <v>462</v>
      </c>
      <c r="N32" s="48">
        <v>357</v>
      </c>
      <c r="O32" s="48">
        <v>1575</v>
      </c>
      <c r="P32" s="49">
        <f t="shared" ref="P32" si="147">K32/O32*100</f>
        <v>77.333333333333329</v>
      </c>
      <c r="Q32" s="49">
        <f t="shared" ref="Q32" si="148">L32/O32*100</f>
        <v>48</v>
      </c>
      <c r="R32" s="50">
        <f t="shared" ref="R32" si="149">M32/K32*100</f>
        <v>37.931034482758619</v>
      </c>
      <c r="S32">
        <f t="shared" si="8"/>
        <v>1319</v>
      </c>
      <c r="T32" s="1">
        <v>831</v>
      </c>
      <c r="U32" s="1">
        <v>488</v>
      </c>
      <c r="V32" s="1">
        <v>645</v>
      </c>
      <c r="W32" s="1">
        <v>1964</v>
      </c>
      <c r="X32" s="46">
        <f t="shared" ref="X32" si="150">S32/W32*100</f>
        <v>67.158859470468428</v>
      </c>
      <c r="Y32" s="46">
        <f t="shared" ref="Y32" si="151">T32/W32*100</f>
        <v>42.311608961303463</v>
      </c>
      <c r="Z32" s="46">
        <f t="shared" ref="Z32" si="152">U32/S32*100</f>
        <v>36.997725549658831</v>
      </c>
      <c r="AB32" t="s">
        <v>77</v>
      </c>
      <c r="AC32" s="5">
        <f t="shared" si="12"/>
        <v>471</v>
      </c>
      <c r="AD32" s="5">
        <v>313</v>
      </c>
      <c r="AE32" s="5">
        <v>158</v>
      </c>
      <c r="AF32" s="5">
        <v>406</v>
      </c>
      <c r="AG32" s="5">
        <v>877</v>
      </c>
      <c r="AH32" s="49">
        <f t="shared" ref="AH32" si="153">AC32/AG32*100</f>
        <v>53.70581527936146</v>
      </c>
      <c r="AI32" s="49">
        <f t="shared" ref="AI32" si="154">AD32/AG32*100</f>
        <v>35.689851767388824</v>
      </c>
      <c r="AJ32" s="50">
        <f t="shared" ref="AJ32" si="155">AE32/AC32*100</f>
        <v>33.545647558386413</v>
      </c>
      <c r="AK32" s="35">
        <f t="shared" si="16"/>
        <v>4158</v>
      </c>
      <c r="AL32" s="5">
        <v>3198</v>
      </c>
      <c r="AM32" s="5">
        <v>960</v>
      </c>
      <c r="AN32" s="5">
        <v>1020</v>
      </c>
      <c r="AO32" s="5">
        <v>5178</v>
      </c>
      <c r="AP32" s="49">
        <f t="shared" ref="AP32" si="156">AK32/AO32*100</f>
        <v>80.301274623406712</v>
      </c>
      <c r="AQ32" s="49">
        <f t="shared" ref="AQ32" si="157">AL32/AO32*100</f>
        <v>61.761297798377754</v>
      </c>
      <c r="AR32" s="50">
        <f t="shared" ref="AR32" si="158">AM32/AK32*100</f>
        <v>23.088023088023089</v>
      </c>
      <c r="AS32">
        <f t="shared" si="20"/>
        <v>4629</v>
      </c>
      <c r="AT32">
        <v>3511</v>
      </c>
      <c r="AU32">
        <v>1118</v>
      </c>
      <c r="AV32">
        <v>1426</v>
      </c>
      <c r="AW32">
        <v>6055</v>
      </c>
      <c r="AX32" s="46">
        <f t="shared" ref="AX32" si="159">AS32/AW32*100</f>
        <v>76.449215524360042</v>
      </c>
      <c r="AY32" s="46">
        <f t="shared" ref="AY32" si="160">AT32/AW32*100</f>
        <v>57.985136251032209</v>
      </c>
      <c r="AZ32" s="46">
        <f t="shared" ref="AZ32" si="161">AU32/AS32*100</f>
        <v>24.152084683516957</v>
      </c>
      <c r="BB32" t="s">
        <v>77</v>
      </c>
      <c r="BC32" s="5">
        <f t="shared" si="24"/>
        <v>0</v>
      </c>
      <c r="BD32" s="5"/>
      <c r="BE32" s="5"/>
      <c r="BF32" s="5"/>
      <c r="BG32" s="5"/>
      <c r="BH32" s="49" t="e">
        <f t="shared" ref="BH32" si="162">BC32/BG32*100</f>
        <v>#DIV/0!</v>
      </c>
      <c r="BI32" s="49" t="e">
        <f t="shared" ref="BI32" si="163">BD32/BG32*100</f>
        <v>#DIV/0!</v>
      </c>
      <c r="BJ32" s="50" t="e">
        <f t="shared" ref="BJ32" si="164">BE32/BC32*100</f>
        <v>#DIV/0!</v>
      </c>
      <c r="BK32" s="35">
        <f t="shared" si="28"/>
        <v>650</v>
      </c>
      <c r="BL32" s="5">
        <v>535</v>
      </c>
      <c r="BM32" s="5">
        <v>115</v>
      </c>
      <c r="BN32" s="5">
        <v>46</v>
      </c>
      <c r="BO32" s="5">
        <v>696</v>
      </c>
      <c r="BP32" s="49">
        <f t="shared" ref="BP32" si="165">BK32/BO32*100</f>
        <v>93.390804597701148</v>
      </c>
      <c r="BQ32" s="49">
        <f t="shared" ref="BQ32" si="166">BL32/BO32*100</f>
        <v>76.867816091954026</v>
      </c>
      <c r="BR32" s="50">
        <f t="shared" ref="BR32" si="167">BM32/BK32*100</f>
        <v>17.692307692307693</v>
      </c>
      <c r="BS32">
        <f t="shared" si="32"/>
        <v>650</v>
      </c>
      <c r="BT32">
        <v>535</v>
      </c>
      <c r="BU32">
        <v>115</v>
      </c>
      <c r="BV32">
        <v>46</v>
      </c>
      <c r="BW32">
        <v>696</v>
      </c>
      <c r="BX32" s="46">
        <f t="shared" ref="BX32" si="168">BS32/BW32*100</f>
        <v>93.390804597701148</v>
      </c>
      <c r="BY32" s="46">
        <f t="shared" ref="BY32" si="169">BT32/BW32*100</f>
        <v>76.867816091954026</v>
      </c>
      <c r="BZ32" s="46">
        <f t="shared" ref="BZ32" si="170">BU32/BS32*100</f>
        <v>17.692307692307693</v>
      </c>
      <c r="CB32" t="s">
        <v>77</v>
      </c>
      <c r="CC32" s="5">
        <f t="shared" si="36"/>
        <v>1157</v>
      </c>
      <c r="CD32" s="5">
        <v>708</v>
      </c>
      <c r="CE32" s="5">
        <v>449</v>
      </c>
      <c r="CF32" s="5">
        <v>1335</v>
      </c>
      <c r="CG32" s="5">
        <v>2492</v>
      </c>
      <c r="CH32" s="49">
        <f t="shared" ref="CH32" si="171">CC32/CG32*100</f>
        <v>46.428571428571431</v>
      </c>
      <c r="CI32" s="49">
        <f t="shared" ref="CI32" si="172">CD32/CG32*100</f>
        <v>28.410914927768861</v>
      </c>
      <c r="CJ32" s="50">
        <f t="shared" ref="CJ32" si="173">CE32/CC32*100</f>
        <v>38.807260155574767</v>
      </c>
      <c r="CK32" s="35">
        <f t="shared" si="40"/>
        <v>13055</v>
      </c>
      <c r="CL32" s="5">
        <v>9838</v>
      </c>
      <c r="CM32" s="5">
        <v>3217</v>
      </c>
      <c r="CN32" s="5">
        <v>2922</v>
      </c>
      <c r="CO32" s="5">
        <v>15977</v>
      </c>
      <c r="CP32" s="49">
        <f t="shared" ref="CP32" si="174">CK32/CO32*100</f>
        <v>81.71120986417975</v>
      </c>
      <c r="CQ32" s="49">
        <f t="shared" ref="CQ32" si="175">CL32/CO32*100</f>
        <v>61.57601552231332</v>
      </c>
      <c r="CR32" s="50">
        <f t="shared" ref="CR32" si="176">CM32/CK32*100</f>
        <v>24.641899655304481</v>
      </c>
      <c r="CS32">
        <f t="shared" si="44"/>
        <v>14212</v>
      </c>
      <c r="CT32">
        <v>10546</v>
      </c>
      <c r="CU32">
        <v>3666</v>
      </c>
      <c r="CV32">
        <v>4257</v>
      </c>
      <c r="CW32">
        <v>18469</v>
      </c>
      <c r="CX32" s="46">
        <f t="shared" ref="CX32" si="177">CS32/CW32*100</f>
        <v>76.950565812983911</v>
      </c>
      <c r="CY32" s="46">
        <f t="shared" ref="CY32" si="178">CT32/CW32*100</f>
        <v>57.101088310141314</v>
      </c>
      <c r="CZ32" s="46">
        <f t="shared" ref="CZ32" si="179">CU32/CS32*100</f>
        <v>25.795102730087251</v>
      </c>
    </row>
    <row r="33" spans="2:104" x14ac:dyDescent="0.3">
      <c r="B33" t="s">
        <v>105</v>
      </c>
      <c r="C33" s="5">
        <f t="shared" si="0"/>
        <v>101</v>
      </c>
      <c r="D33" s="48">
        <v>75</v>
      </c>
      <c r="E33" s="48">
        <v>26</v>
      </c>
      <c r="F33" s="48">
        <v>223</v>
      </c>
      <c r="G33" s="48">
        <v>324</v>
      </c>
      <c r="H33" s="49">
        <f t="shared" si="1"/>
        <v>31.172839506172838</v>
      </c>
      <c r="I33" s="49">
        <f t="shared" si="2"/>
        <v>23.148148148148149</v>
      </c>
      <c r="J33" s="50">
        <f t="shared" si="3"/>
        <v>25.742574257425744</v>
      </c>
      <c r="K33" s="35">
        <f t="shared" si="4"/>
        <v>1218</v>
      </c>
      <c r="L33" s="48">
        <v>756</v>
      </c>
      <c r="M33" s="48">
        <v>462</v>
      </c>
      <c r="N33" s="48">
        <v>329</v>
      </c>
      <c r="O33" s="48">
        <v>1547</v>
      </c>
      <c r="P33" s="49">
        <f t="shared" ref="P33" si="180">K33/O33*100</f>
        <v>78.733031674208149</v>
      </c>
      <c r="Q33" s="49">
        <f t="shared" ref="Q33" si="181">L33/O33*100</f>
        <v>48.868778280542983</v>
      </c>
      <c r="R33" s="50">
        <f t="shared" ref="R33" si="182">M33/K33*100</f>
        <v>37.931034482758619</v>
      </c>
      <c r="S33">
        <f t="shared" si="8"/>
        <v>1319</v>
      </c>
      <c r="T33" s="1">
        <v>831</v>
      </c>
      <c r="U33" s="1">
        <v>488</v>
      </c>
      <c r="V33" s="1">
        <v>552</v>
      </c>
      <c r="W33" s="1">
        <v>1871</v>
      </c>
      <c r="X33" s="46">
        <f t="shared" ref="X33" si="183">S33/W33*100</f>
        <v>70.497060395510431</v>
      </c>
      <c r="Y33" s="46">
        <f t="shared" ref="Y33" si="184">T33/W33*100</f>
        <v>44.414751469802241</v>
      </c>
      <c r="Z33" s="46">
        <f t="shared" ref="Z33" si="185">U33/S33*100</f>
        <v>36.997725549658831</v>
      </c>
      <c r="AB33" t="s">
        <v>105</v>
      </c>
      <c r="AC33" s="5">
        <f t="shared" si="12"/>
        <v>426</v>
      </c>
      <c r="AD33" s="5">
        <v>268</v>
      </c>
      <c r="AE33" s="5">
        <v>158</v>
      </c>
      <c r="AF33" s="5">
        <v>341</v>
      </c>
      <c r="AG33" s="5">
        <v>767</v>
      </c>
      <c r="AH33" s="49">
        <f t="shared" ref="AH33" si="186">AC33/AG33*100</f>
        <v>55.541069100391141</v>
      </c>
      <c r="AI33" s="49">
        <f t="shared" ref="AI33" si="187">AD33/AG33*100</f>
        <v>34.94132985658409</v>
      </c>
      <c r="AJ33" s="50">
        <f t="shared" ref="AJ33" si="188">AE33/AC33*100</f>
        <v>37.089201877934272</v>
      </c>
      <c r="AK33" s="35">
        <f t="shared" si="16"/>
        <v>3591</v>
      </c>
      <c r="AL33" s="5">
        <v>2783</v>
      </c>
      <c r="AM33" s="5">
        <v>808</v>
      </c>
      <c r="AN33" s="5">
        <v>992</v>
      </c>
      <c r="AO33" s="5">
        <v>4583</v>
      </c>
      <c r="AP33" s="49">
        <f t="shared" ref="AP33" si="189">AK33/AO33*100</f>
        <v>78.354789439231936</v>
      </c>
      <c r="AQ33" s="49">
        <f t="shared" ref="AQ33" si="190">AL33/AO33*100</f>
        <v>60.724416321186993</v>
      </c>
      <c r="AR33" s="50">
        <f t="shared" ref="AR33" si="191">AM33/AK33*100</f>
        <v>22.500696184906708</v>
      </c>
      <c r="AS33">
        <f t="shared" si="20"/>
        <v>4017</v>
      </c>
      <c r="AT33">
        <v>3051</v>
      </c>
      <c r="AU33">
        <v>966</v>
      </c>
      <c r="AV33">
        <v>1333</v>
      </c>
      <c r="AW33">
        <v>5350</v>
      </c>
      <c r="AX33" s="46">
        <f t="shared" ref="AX33" si="192">AS33/AW33*100</f>
        <v>75.084112149532714</v>
      </c>
      <c r="AY33" s="46">
        <f t="shared" ref="AY33" si="193">AT33/AW33*100</f>
        <v>57.028037383177562</v>
      </c>
      <c r="AZ33" s="46">
        <f t="shared" ref="AZ33" si="194">AU33/AS33*100</f>
        <v>24.047796863330845</v>
      </c>
      <c r="BB33" t="s">
        <v>105</v>
      </c>
      <c r="BC33" s="5">
        <f t="shared" si="24"/>
        <v>0</v>
      </c>
      <c r="BD33" s="5"/>
      <c r="BE33" s="5"/>
      <c r="BF33" s="5"/>
      <c r="BG33" s="5"/>
      <c r="BH33" s="49" t="e">
        <f t="shared" ref="BH33" si="195">BC33/BG33*100</f>
        <v>#DIV/0!</v>
      </c>
      <c r="BI33" s="49" t="e">
        <f t="shared" ref="BI33" si="196">BD33/BG33*100</f>
        <v>#DIV/0!</v>
      </c>
      <c r="BJ33" s="50" t="e">
        <f t="shared" ref="BJ33" si="197">BE33/BC33*100</f>
        <v>#DIV/0!</v>
      </c>
      <c r="BK33" s="35">
        <f t="shared" si="28"/>
        <v>621</v>
      </c>
      <c r="BL33" s="5">
        <v>535</v>
      </c>
      <c r="BM33" s="5">
        <v>86</v>
      </c>
      <c r="BN33" s="5">
        <v>46</v>
      </c>
      <c r="BO33" s="5">
        <v>667</v>
      </c>
      <c r="BP33" s="49">
        <f t="shared" ref="BP33" si="198">BK33/BO33*100</f>
        <v>93.103448275862064</v>
      </c>
      <c r="BQ33" s="49">
        <f t="shared" ref="BQ33" si="199">BL33/BO33*100</f>
        <v>80.209895052473769</v>
      </c>
      <c r="BR33" s="50">
        <f t="shared" ref="BR33" si="200">BM33/BK33*100</f>
        <v>13.848631239935589</v>
      </c>
      <c r="BS33">
        <f t="shared" si="32"/>
        <v>621</v>
      </c>
      <c r="BT33">
        <v>535</v>
      </c>
      <c r="BU33">
        <v>86</v>
      </c>
      <c r="BV33">
        <v>46</v>
      </c>
      <c r="BW33">
        <v>667</v>
      </c>
      <c r="BX33" s="46">
        <f t="shared" ref="BX33" si="201">BS33/BW33*100</f>
        <v>93.103448275862064</v>
      </c>
      <c r="BY33" s="46">
        <f t="shared" ref="BY33" si="202">BT33/BW33*100</f>
        <v>80.209895052473769</v>
      </c>
      <c r="BZ33" s="46">
        <f t="shared" ref="BZ33" si="203">BU33/BS33*100</f>
        <v>13.848631239935589</v>
      </c>
      <c r="CB33" t="s">
        <v>105</v>
      </c>
      <c r="CC33" s="5">
        <f t="shared" si="36"/>
        <v>1098</v>
      </c>
      <c r="CD33" s="5">
        <v>649</v>
      </c>
      <c r="CE33" s="5">
        <v>449</v>
      </c>
      <c r="CF33" s="5">
        <v>1211</v>
      </c>
      <c r="CG33" s="5">
        <v>2309</v>
      </c>
      <c r="CH33" s="49">
        <f t="shared" ref="CH33" si="204">CC33/CG33*100</f>
        <v>47.553053269813773</v>
      </c>
      <c r="CI33" s="49">
        <f t="shared" ref="CI33" si="205">CD33/CG33*100</f>
        <v>28.107405803378089</v>
      </c>
      <c r="CJ33" s="50">
        <f t="shared" ref="CJ33" si="206">CE33/CC33*100</f>
        <v>40.892531876138435</v>
      </c>
      <c r="CK33" s="35">
        <f t="shared" si="40"/>
        <v>11176</v>
      </c>
      <c r="CL33" s="5">
        <v>8550</v>
      </c>
      <c r="CM33" s="5">
        <v>2626</v>
      </c>
      <c r="CN33" s="5">
        <v>2667</v>
      </c>
      <c r="CO33" s="5">
        <v>13843</v>
      </c>
      <c r="CP33" s="49">
        <f t="shared" ref="CP33" si="207">CK33/CO33*100</f>
        <v>80.733944954128447</v>
      </c>
      <c r="CQ33" s="49">
        <f t="shared" ref="CQ33" si="208">CL33/CO33*100</f>
        <v>61.764068482265401</v>
      </c>
      <c r="CR33" s="50">
        <f t="shared" ref="CR33" si="209">CM33/CK33*100</f>
        <v>23.496778811739443</v>
      </c>
      <c r="CS33">
        <f t="shared" si="44"/>
        <v>12274</v>
      </c>
      <c r="CT33">
        <v>9199</v>
      </c>
      <c r="CU33">
        <v>3075</v>
      </c>
      <c r="CV33">
        <v>3878</v>
      </c>
      <c r="CW33">
        <v>16152</v>
      </c>
      <c r="CX33" s="46">
        <f t="shared" ref="CX33" si="210">CS33/CW33*100</f>
        <v>75.990589400693409</v>
      </c>
      <c r="CY33" s="46">
        <f t="shared" ref="CY33" si="211">CT33/CW33*100</f>
        <v>56.952699356116888</v>
      </c>
      <c r="CZ33" s="46">
        <f t="shared" ref="CZ33" si="212">CU33/CS33*100</f>
        <v>25.052957471077075</v>
      </c>
    </row>
    <row r="34" spans="2:104" x14ac:dyDescent="0.3">
      <c r="B34" s="4" t="s">
        <v>132</v>
      </c>
      <c r="C34" s="5"/>
      <c r="D34" s="48"/>
      <c r="E34" s="48"/>
      <c r="F34" s="48"/>
      <c r="G34" s="48"/>
      <c r="H34" s="49"/>
      <c r="I34" s="49"/>
      <c r="J34" s="50"/>
      <c r="K34" s="35"/>
      <c r="L34" s="48"/>
      <c r="M34" s="48"/>
      <c r="N34" s="48"/>
      <c r="O34" s="48"/>
      <c r="P34" s="49"/>
      <c r="Q34" s="49"/>
      <c r="R34" s="50"/>
      <c r="X34" s="46"/>
      <c r="Y34" s="46"/>
      <c r="Z34" s="46"/>
      <c r="AB34" s="4" t="s">
        <v>132</v>
      </c>
      <c r="AC34" s="5"/>
      <c r="AD34" s="5"/>
      <c r="AE34" s="5"/>
      <c r="AF34" s="5"/>
      <c r="AG34" s="5"/>
      <c r="AH34" s="49"/>
      <c r="AI34" s="49"/>
      <c r="AJ34" s="50"/>
      <c r="AK34" s="35"/>
      <c r="AL34" s="5"/>
      <c r="AM34" s="5"/>
      <c r="AN34" s="5"/>
      <c r="AO34" s="5"/>
      <c r="AP34" s="49"/>
      <c r="AQ34" s="49"/>
      <c r="AR34" s="50"/>
      <c r="AX34" s="46"/>
      <c r="AY34" s="46"/>
      <c r="AZ34" s="46"/>
      <c r="BB34" s="4" t="s">
        <v>132</v>
      </c>
      <c r="BC34" s="5"/>
      <c r="BD34" s="5"/>
      <c r="BE34" s="5"/>
      <c r="BF34" s="5"/>
      <c r="BG34" s="5"/>
      <c r="BH34" s="49"/>
      <c r="BI34" s="49"/>
      <c r="BJ34" s="50"/>
      <c r="BK34" s="35"/>
      <c r="BL34" s="5"/>
      <c r="BM34" s="5"/>
      <c r="BN34" s="5"/>
      <c r="BO34" s="5"/>
      <c r="BP34" s="49"/>
      <c r="BQ34" s="49"/>
      <c r="BR34" s="50"/>
      <c r="BX34" s="46"/>
      <c r="BY34" s="46"/>
      <c r="BZ34" s="46"/>
      <c r="CB34" s="4" t="s">
        <v>132</v>
      </c>
      <c r="CC34" s="5"/>
      <c r="CD34" s="5"/>
      <c r="CE34" s="5"/>
      <c r="CF34" s="5"/>
      <c r="CG34" s="5"/>
      <c r="CH34" s="49"/>
      <c r="CI34" s="49"/>
      <c r="CJ34" s="50"/>
      <c r="CK34" s="35"/>
      <c r="CL34" s="5"/>
      <c r="CM34" s="5"/>
      <c r="CN34" s="5"/>
      <c r="CO34" s="5"/>
      <c r="CP34" s="49"/>
      <c r="CQ34" s="49"/>
      <c r="CR34" s="50"/>
      <c r="CX34" s="46"/>
      <c r="CY34" s="46"/>
      <c r="CZ34" s="46"/>
    </row>
    <row r="35" spans="2:104" x14ac:dyDescent="0.3">
      <c r="B35" t="s">
        <v>95</v>
      </c>
      <c r="C35" s="5">
        <f t="shared" si="0"/>
        <v>679</v>
      </c>
      <c r="D35" s="48">
        <v>454</v>
      </c>
      <c r="E35" s="48">
        <v>225</v>
      </c>
      <c r="F35" s="48">
        <v>1560</v>
      </c>
      <c r="G35" s="48">
        <v>2239</v>
      </c>
      <c r="H35" s="49">
        <f t="shared" si="1"/>
        <v>30.326038410004468</v>
      </c>
      <c r="I35" s="49">
        <f t="shared" si="2"/>
        <v>20.276909334524341</v>
      </c>
      <c r="J35" s="50">
        <f t="shared" si="3"/>
        <v>33.136966126656844</v>
      </c>
      <c r="K35" s="35">
        <f t="shared" si="4"/>
        <v>1287</v>
      </c>
      <c r="L35" s="48">
        <v>1069</v>
      </c>
      <c r="M35" s="48">
        <v>218</v>
      </c>
      <c r="N35" s="48">
        <v>270</v>
      </c>
      <c r="O35" s="48">
        <v>1557</v>
      </c>
      <c r="P35" s="49">
        <f t="shared" ref="P35:P39" si="213">K35/O35*100</f>
        <v>82.658959537572258</v>
      </c>
      <c r="Q35" s="49">
        <f t="shared" ref="Q35:Q39" si="214">L35/O35*100</f>
        <v>68.657675016056515</v>
      </c>
      <c r="R35" s="50">
        <f t="shared" ref="R35:R39" si="215">M35/K35*100</f>
        <v>16.938616938616939</v>
      </c>
      <c r="S35">
        <f t="shared" si="8"/>
        <v>1966</v>
      </c>
      <c r="T35" s="1">
        <v>1523</v>
      </c>
      <c r="U35" s="1">
        <v>443</v>
      </c>
      <c r="V35" s="1">
        <v>1830</v>
      </c>
      <c r="W35" s="1">
        <v>3796</v>
      </c>
      <c r="X35" s="46">
        <f t="shared" ref="X35:X39" si="216">S35/W35*100</f>
        <v>51.791359325605903</v>
      </c>
      <c r="Y35" s="46">
        <f t="shared" ref="Y35:Y39" si="217">T35/W35*100</f>
        <v>40.121180189673339</v>
      </c>
      <c r="Z35" s="46">
        <f t="shared" ref="Z35:Z39" si="218">U35/S35*100</f>
        <v>22.533062054933875</v>
      </c>
      <c r="AB35" t="s">
        <v>95</v>
      </c>
      <c r="AC35" s="5">
        <f t="shared" si="12"/>
        <v>9789</v>
      </c>
      <c r="AD35" s="5">
        <v>8002</v>
      </c>
      <c r="AE35" s="5">
        <v>1787</v>
      </c>
      <c r="AF35" s="5">
        <v>12852</v>
      </c>
      <c r="AG35" s="5">
        <v>22641</v>
      </c>
      <c r="AH35" s="49">
        <f t="shared" ref="AH35:AH39" si="219">AC35/AG35*100</f>
        <v>43.235722803763082</v>
      </c>
      <c r="AI35" s="49">
        <f t="shared" ref="AI35:AI39" si="220">AD35/AG35*100</f>
        <v>35.342961883309044</v>
      </c>
      <c r="AJ35" s="50">
        <f t="shared" ref="AJ35:AJ39" si="221">AE35/AC35*100</f>
        <v>18.255184390642558</v>
      </c>
      <c r="AK35" s="35">
        <f t="shared" si="16"/>
        <v>14187</v>
      </c>
      <c r="AL35" s="5">
        <v>12017</v>
      </c>
      <c r="AM35" s="5">
        <v>2170</v>
      </c>
      <c r="AN35" s="5">
        <v>3010</v>
      </c>
      <c r="AO35" s="5">
        <v>17197</v>
      </c>
      <c r="AP35" s="49">
        <f t="shared" ref="AP35:AP39" si="222">AK35/AO35*100</f>
        <v>82.496947141943366</v>
      </c>
      <c r="AQ35" s="49">
        <f t="shared" ref="AQ35:AQ39" si="223">AL35/AO35*100</f>
        <v>69.878467174507193</v>
      </c>
      <c r="AR35" s="50">
        <f t="shared" ref="AR35:AR39" si="224">AM35/AK35*100</f>
        <v>15.295693240290406</v>
      </c>
      <c r="AS35">
        <f t="shared" si="20"/>
        <v>23976</v>
      </c>
      <c r="AT35">
        <v>20019</v>
      </c>
      <c r="AU35">
        <v>3957</v>
      </c>
      <c r="AV35">
        <v>15862</v>
      </c>
      <c r="AW35">
        <v>39838</v>
      </c>
      <c r="AX35" s="46">
        <f t="shared" ref="AX35:AX39" si="225">AS35/AW35*100</f>
        <v>60.183744163863651</v>
      </c>
      <c r="AY35" s="46">
        <f t="shared" ref="AY35:AY39" si="226">AT35/AW35*100</f>
        <v>50.251016617300067</v>
      </c>
      <c r="AZ35" s="46">
        <f t="shared" ref="AZ35:AZ39" si="227">AU35/AS35*100</f>
        <v>16.504004004004006</v>
      </c>
      <c r="BB35" t="s">
        <v>95</v>
      </c>
      <c r="BC35" s="5">
        <f t="shared" si="24"/>
        <v>2103</v>
      </c>
      <c r="BD35" s="5">
        <v>1731</v>
      </c>
      <c r="BE35" s="5">
        <v>372</v>
      </c>
      <c r="BF35" s="5">
        <v>2520</v>
      </c>
      <c r="BG35" s="5">
        <v>4623</v>
      </c>
      <c r="BH35" s="49">
        <f t="shared" ref="BH35:BH39" si="228">BC35/BG35*100</f>
        <v>45.489941596365995</v>
      </c>
      <c r="BI35" s="49">
        <f t="shared" ref="BI35:BI39" si="229">BD35/BG35*100</f>
        <v>37.443218689162883</v>
      </c>
      <c r="BJ35" s="50">
        <f t="shared" ref="BJ35:BJ39" si="230">BE35/BC35*100</f>
        <v>17.689015691868761</v>
      </c>
      <c r="BK35" s="35">
        <f t="shared" si="28"/>
        <v>3795</v>
      </c>
      <c r="BL35" s="5">
        <v>3220</v>
      </c>
      <c r="BM35" s="5">
        <v>575</v>
      </c>
      <c r="BN35" s="5">
        <v>739</v>
      </c>
      <c r="BO35" s="5">
        <v>4534</v>
      </c>
      <c r="BP35" s="49">
        <f t="shared" ref="BP35:BP39" si="231">BK35/BO35*100</f>
        <v>83.700926334362592</v>
      </c>
      <c r="BQ35" s="49">
        <f t="shared" ref="BQ35:BQ39" si="232">BL35/BO35*100</f>
        <v>71.018967798853112</v>
      </c>
      <c r="BR35" s="50">
        <f t="shared" ref="BR35:BR39" si="233">BM35/BK35*100</f>
        <v>15.151515151515152</v>
      </c>
      <c r="BS35">
        <f t="shared" si="32"/>
        <v>5898</v>
      </c>
      <c r="BT35">
        <v>4951</v>
      </c>
      <c r="BU35">
        <v>947</v>
      </c>
      <c r="BV35">
        <v>3259</v>
      </c>
      <c r="BW35">
        <v>9157</v>
      </c>
      <c r="BX35" s="46">
        <f t="shared" ref="BX35:BX39" si="234">BS35/BW35*100</f>
        <v>64.409741181609689</v>
      </c>
      <c r="BY35" s="46">
        <f t="shared" ref="BY35:BY39" si="235">BT35/BW35*100</f>
        <v>54.067926176695423</v>
      </c>
      <c r="BZ35" s="46">
        <f t="shared" ref="BZ35:BZ39" si="236">BU35/BS35*100</f>
        <v>16.05629026788742</v>
      </c>
      <c r="CB35" t="s">
        <v>95</v>
      </c>
      <c r="CC35" s="5">
        <f t="shared" si="36"/>
        <v>41131</v>
      </c>
      <c r="CD35" s="5">
        <v>33293</v>
      </c>
      <c r="CE35" s="5">
        <v>7838</v>
      </c>
      <c r="CF35" s="5">
        <v>57682</v>
      </c>
      <c r="CG35" s="5">
        <v>98813</v>
      </c>
      <c r="CH35" s="49">
        <f t="shared" ref="CH35:CH39" si="237">CC35/CG35*100</f>
        <v>41.62508981611731</v>
      </c>
      <c r="CI35" s="49">
        <f t="shared" ref="CI35:CI39" si="238">CD35/CG35*100</f>
        <v>33.692935140113143</v>
      </c>
      <c r="CJ35" s="50">
        <f t="shared" ref="CJ35:CJ39" si="239">CE35/CC35*100</f>
        <v>19.056186331477473</v>
      </c>
      <c r="CK35" s="35">
        <f t="shared" si="40"/>
        <v>64417</v>
      </c>
      <c r="CL35" s="5">
        <v>54246</v>
      </c>
      <c r="CM35" s="5">
        <v>10171</v>
      </c>
      <c r="CN35" s="5">
        <v>15682</v>
      </c>
      <c r="CO35" s="5">
        <v>80099</v>
      </c>
      <c r="CP35" s="49">
        <f t="shared" ref="CP35:CP39" si="240">CK35/CO35*100</f>
        <v>80.421728111462059</v>
      </c>
      <c r="CQ35" s="49">
        <f t="shared" ref="CQ35:CQ39" si="241">CL35/CO35*100</f>
        <v>67.723691931235095</v>
      </c>
      <c r="CR35" s="50">
        <f t="shared" ref="CR35:CR39" si="242">CM35/CK35*100</f>
        <v>15.789310275237902</v>
      </c>
      <c r="CS35">
        <f t="shared" si="44"/>
        <v>105548</v>
      </c>
      <c r="CT35">
        <v>87539</v>
      </c>
      <c r="CU35">
        <v>18009</v>
      </c>
      <c r="CV35">
        <v>73364</v>
      </c>
      <c r="CW35">
        <v>178912</v>
      </c>
      <c r="CX35" s="46">
        <f t="shared" ref="CX35:CX39" si="243">CS35/CW35*100</f>
        <v>58.99436594526918</v>
      </c>
      <c r="CY35" s="46">
        <f t="shared" ref="CY35:CY39" si="244">CT35/CW35*100</f>
        <v>48.928523519942765</v>
      </c>
      <c r="CZ35" s="46">
        <f t="shared" ref="CZ35:CZ39" si="245">CU35/CS35*100</f>
        <v>17.062379201879711</v>
      </c>
    </row>
    <row r="36" spans="2:104" x14ac:dyDescent="0.3">
      <c r="B36" t="s">
        <v>96</v>
      </c>
      <c r="C36" s="5">
        <f t="shared" si="0"/>
        <v>240</v>
      </c>
      <c r="D36" s="48">
        <v>206</v>
      </c>
      <c r="E36" s="48">
        <v>34</v>
      </c>
      <c r="F36" s="48">
        <v>371</v>
      </c>
      <c r="G36" s="48">
        <v>611</v>
      </c>
      <c r="H36" s="49">
        <f t="shared" si="1"/>
        <v>39.279869067103107</v>
      </c>
      <c r="I36" s="49">
        <f t="shared" si="2"/>
        <v>33.715220949263504</v>
      </c>
      <c r="J36" s="50">
        <f t="shared" si="3"/>
        <v>14.166666666666666</v>
      </c>
      <c r="K36" s="35">
        <f t="shared" si="4"/>
        <v>985</v>
      </c>
      <c r="L36" s="48">
        <v>881</v>
      </c>
      <c r="M36" s="48">
        <v>104</v>
      </c>
      <c r="N36" s="48">
        <v>57</v>
      </c>
      <c r="O36" s="48">
        <v>1042</v>
      </c>
      <c r="P36" s="49">
        <f t="shared" si="213"/>
        <v>94.529750479846456</v>
      </c>
      <c r="Q36" s="49">
        <f t="shared" si="214"/>
        <v>84.548944337811903</v>
      </c>
      <c r="R36" s="50">
        <f t="shared" si="215"/>
        <v>10.558375634517766</v>
      </c>
      <c r="S36">
        <f t="shared" si="8"/>
        <v>1225</v>
      </c>
      <c r="T36" s="1">
        <v>1087</v>
      </c>
      <c r="U36" s="1">
        <v>138</v>
      </c>
      <c r="V36" s="1">
        <v>428</v>
      </c>
      <c r="W36" s="1">
        <v>1653</v>
      </c>
      <c r="X36" s="46">
        <f t="shared" si="216"/>
        <v>74.107683000604965</v>
      </c>
      <c r="Y36" s="46">
        <f t="shared" si="217"/>
        <v>65.759225650332738</v>
      </c>
      <c r="Z36" s="46">
        <f t="shared" si="218"/>
        <v>11.26530612244898</v>
      </c>
      <c r="AB36" t="s">
        <v>96</v>
      </c>
      <c r="AC36" s="5">
        <f t="shared" si="12"/>
        <v>1628</v>
      </c>
      <c r="AD36" s="5">
        <v>1284</v>
      </c>
      <c r="AE36" s="5">
        <v>344</v>
      </c>
      <c r="AF36" s="5">
        <v>1401</v>
      </c>
      <c r="AG36" s="5">
        <v>3029</v>
      </c>
      <c r="AH36" s="49">
        <f t="shared" si="219"/>
        <v>53.747111257840871</v>
      </c>
      <c r="AI36" s="49">
        <f t="shared" si="220"/>
        <v>42.390227797953116</v>
      </c>
      <c r="AJ36" s="50">
        <f t="shared" si="221"/>
        <v>21.13022113022113</v>
      </c>
      <c r="AK36" s="35">
        <f t="shared" si="16"/>
        <v>3734</v>
      </c>
      <c r="AL36" s="5">
        <v>3227</v>
      </c>
      <c r="AM36" s="5">
        <v>507</v>
      </c>
      <c r="AN36" s="5">
        <v>887</v>
      </c>
      <c r="AO36" s="5">
        <v>4621</v>
      </c>
      <c r="AP36" s="49">
        <f t="shared" si="222"/>
        <v>80.805020558320706</v>
      </c>
      <c r="AQ36" s="49">
        <f t="shared" si="223"/>
        <v>69.833369400562646</v>
      </c>
      <c r="AR36" s="50">
        <f t="shared" si="224"/>
        <v>13.577932512051419</v>
      </c>
      <c r="AS36">
        <f t="shared" si="20"/>
        <v>5362</v>
      </c>
      <c r="AT36">
        <v>4511</v>
      </c>
      <c r="AU36">
        <v>851</v>
      </c>
      <c r="AV36">
        <v>2288</v>
      </c>
      <c r="AW36">
        <v>7650</v>
      </c>
      <c r="AX36" s="46">
        <f t="shared" si="225"/>
        <v>70.091503267973849</v>
      </c>
      <c r="AY36" s="46">
        <f t="shared" si="226"/>
        <v>58.967320261437905</v>
      </c>
      <c r="AZ36" s="46">
        <f t="shared" si="227"/>
        <v>15.870943677732189</v>
      </c>
      <c r="BB36" t="s">
        <v>96</v>
      </c>
      <c r="BC36" s="5">
        <f t="shared" si="24"/>
        <v>224</v>
      </c>
      <c r="BD36" s="5">
        <v>114</v>
      </c>
      <c r="BE36" s="5">
        <v>110</v>
      </c>
      <c r="BF36" s="5">
        <v>338</v>
      </c>
      <c r="BG36" s="5">
        <v>562</v>
      </c>
      <c r="BH36" s="49">
        <f t="shared" si="228"/>
        <v>39.857651245551601</v>
      </c>
      <c r="BI36" s="49">
        <f t="shared" si="229"/>
        <v>20.284697508896798</v>
      </c>
      <c r="BJ36" s="50">
        <f t="shared" si="230"/>
        <v>49.107142857142854</v>
      </c>
      <c r="BK36" s="35">
        <f t="shared" si="28"/>
        <v>344</v>
      </c>
      <c r="BL36" s="5">
        <v>344</v>
      </c>
      <c r="BM36" s="5">
        <v>0</v>
      </c>
      <c r="BN36" s="5">
        <v>59</v>
      </c>
      <c r="BO36" s="5">
        <v>403</v>
      </c>
      <c r="BP36" s="49">
        <f t="shared" si="231"/>
        <v>85.359801488833739</v>
      </c>
      <c r="BQ36" s="49">
        <f t="shared" si="232"/>
        <v>85.359801488833739</v>
      </c>
      <c r="BR36" s="50">
        <f t="shared" si="233"/>
        <v>0</v>
      </c>
      <c r="BS36">
        <f t="shared" si="32"/>
        <v>568</v>
      </c>
      <c r="BT36">
        <v>458</v>
      </c>
      <c r="BU36">
        <v>110</v>
      </c>
      <c r="BV36">
        <v>397</v>
      </c>
      <c r="BW36">
        <v>965</v>
      </c>
      <c r="BX36" s="46">
        <f t="shared" si="234"/>
        <v>58.860103626943008</v>
      </c>
      <c r="BY36" s="46">
        <f t="shared" si="235"/>
        <v>47.461139896373055</v>
      </c>
      <c r="BZ36" s="46">
        <f t="shared" si="236"/>
        <v>19.366197183098592</v>
      </c>
      <c r="CB36" t="s">
        <v>96</v>
      </c>
      <c r="CC36" s="5">
        <f t="shared" si="36"/>
        <v>5564</v>
      </c>
      <c r="CD36" s="5">
        <v>3560</v>
      </c>
      <c r="CE36" s="5">
        <v>2004</v>
      </c>
      <c r="CF36" s="5">
        <v>6103</v>
      </c>
      <c r="CG36" s="5">
        <v>11667</v>
      </c>
      <c r="CH36" s="49">
        <f t="shared" si="237"/>
        <v>47.690065998114342</v>
      </c>
      <c r="CI36" s="49">
        <f t="shared" si="238"/>
        <v>30.513413902459931</v>
      </c>
      <c r="CJ36" s="50">
        <f t="shared" si="239"/>
        <v>36.017253774263118</v>
      </c>
      <c r="CK36" s="35">
        <f t="shared" si="40"/>
        <v>12080</v>
      </c>
      <c r="CL36" s="5">
        <v>10075</v>
      </c>
      <c r="CM36" s="5">
        <v>2005</v>
      </c>
      <c r="CN36" s="5">
        <v>2797</v>
      </c>
      <c r="CO36" s="5">
        <v>14877</v>
      </c>
      <c r="CP36" s="49">
        <f t="shared" si="240"/>
        <v>81.199166498622034</v>
      </c>
      <c r="CQ36" s="49">
        <f t="shared" si="241"/>
        <v>67.721986959736498</v>
      </c>
      <c r="CR36" s="50">
        <f t="shared" si="242"/>
        <v>16.597682119205299</v>
      </c>
      <c r="CS36">
        <f t="shared" si="44"/>
        <v>17644</v>
      </c>
      <c r="CT36">
        <v>13635</v>
      </c>
      <c r="CU36">
        <v>4009</v>
      </c>
      <c r="CV36">
        <v>8900</v>
      </c>
      <c r="CW36">
        <v>26544</v>
      </c>
      <c r="CX36" s="46">
        <f t="shared" si="243"/>
        <v>66.470765521398434</v>
      </c>
      <c r="CY36" s="46">
        <f t="shared" si="244"/>
        <v>51.36754068716094</v>
      </c>
      <c r="CZ36" s="46">
        <f t="shared" si="245"/>
        <v>22.721605078213557</v>
      </c>
    </row>
    <row r="37" spans="2:104" x14ac:dyDescent="0.3">
      <c r="B37" t="s">
        <v>97</v>
      </c>
      <c r="C37" s="5">
        <f t="shared" si="0"/>
        <v>2038</v>
      </c>
      <c r="D37" s="48">
        <v>1252</v>
      </c>
      <c r="E37" s="48">
        <v>786</v>
      </c>
      <c r="F37" s="48">
        <v>2314</v>
      </c>
      <c r="G37" s="48">
        <v>4352</v>
      </c>
      <c r="H37" s="49">
        <f t="shared" si="1"/>
        <v>46.829044117647058</v>
      </c>
      <c r="I37" s="49">
        <f t="shared" si="2"/>
        <v>28.768382352941174</v>
      </c>
      <c r="J37" s="50">
        <f t="shared" si="3"/>
        <v>38.56722276741904</v>
      </c>
      <c r="K37" s="35">
        <f t="shared" si="4"/>
        <v>2625</v>
      </c>
      <c r="L37" s="48">
        <v>1761</v>
      </c>
      <c r="M37" s="48">
        <v>864</v>
      </c>
      <c r="N37" s="48">
        <v>655</v>
      </c>
      <c r="O37" s="48">
        <v>3280</v>
      </c>
      <c r="P37" s="49">
        <f t="shared" si="213"/>
        <v>80.030487804878049</v>
      </c>
      <c r="Q37" s="49">
        <f t="shared" si="214"/>
        <v>53.689024390243901</v>
      </c>
      <c r="R37" s="50">
        <f t="shared" si="215"/>
        <v>32.914285714285711</v>
      </c>
      <c r="S37">
        <f t="shared" si="8"/>
        <v>4663</v>
      </c>
      <c r="T37" s="1">
        <v>3013</v>
      </c>
      <c r="U37" s="1">
        <v>1650</v>
      </c>
      <c r="V37" s="1">
        <v>2969</v>
      </c>
      <c r="W37" s="1">
        <v>7632</v>
      </c>
      <c r="X37" s="46">
        <f t="shared" si="216"/>
        <v>61.098008385744237</v>
      </c>
      <c r="Y37" s="46">
        <f t="shared" si="217"/>
        <v>39.478511530398322</v>
      </c>
      <c r="Z37" s="46">
        <f t="shared" si="218"/>
        <v>35.384945314175425</v>
      </c>
      <c r="AB37" t="s">
        <v>97</v>
      </c>
      <c r="AC37" s="5">
        <f t="shared" si="12"/>
        <v>6589</v>
      </c>
      <c r="AD37" s="5">
        <v>4071</v>
      </c>
      <c r="AE37" s="5">
        <v>2518</v>
      </c>
      <c r="AF37" s="5">
        <v>7749</v>
      </c>
      <c r="AG37" s="5">
        <v>14338</v>
      </c>
      <c r="AH37" s="49">
        <f t="shared" si="219"/>
        <v>45.954805412191376</v>
      </c>
      <c r="AI37" s="49">
        <f t="shared" si="220"/>
        <v>28.393081322360164</v>
      </c>
      <c r="AJ37" s="50">
        <f t="shared" si="221"/>
        <v>38.215207163454238</v>
      </c>
      <c r="AK37" s="35">
        <f t="shared" si="16"/>
        <v>9998</v>
      </c>
      <c r="AL37" s="5">
        <v>7107</v>
      </c>
      <c r="AM37" s="5">
        <v>2891</v>
      </c>
      <c r="AN37" s="5">
        <v>2602</v>
      </c>
      <c r="AO37" s="5">
        <v>12600</v>
      </c>
      <c r="AP37" s="49">
        <f t="shared" si="222"/>
        <v>79.349206349206341</v>
      </c>
      <c r="AQ37" s="49">
        <f t="shared" si="223"/>
        <v>56.404761904761905</v>
      </c>
      <c r="AR37" s="50">
        <f t="shared" si="224"/>
        <v>28.915783156631324</v>
      </c>
      <c r="AS37">
        <f t="shared" si="20"/>
        <v>16587</v>
      </c>
      <c r="AT37">
        <v>11178</v>
      </c>
      <c r="AU37">
        <v>5409</v>
      </c>
      <c r="AV37">
        <v>10351</v>
      </c>
      <c r="AW37">
        <v>26938</v>
      </c>
      <c r="AX37" s="46">
        <f t="shared" si="225"/>
        <v>61.574727151236175</v>
      </c>
      <c r="AY37" s="46">
        <f t="shared" si="226"/>
        <v>41.495285470339297</v>
      </c>
      <c r="AZ37" s="46">
        <f t="shared" si="227"/>
        <v>32.609875203472598</v>
      </c>
      <c r="BB37" t="s">
        <v>97</v>
      </c>
      <c r="BC37" s="5">
        <f t="shared" si="24"/>
        <v>540</v>
      </c>
      <c r="BD37" s="5">
        <v>386</v>
      </c>
      <c r="BE37" s="5">
        <v>154</v>
      </c>
      <c r="BF37" s="5">
        <v>540</v>
      </c>
      <c r="BG37" s="5">
        <v>1080</v>
      </c>
      <c r="BH37" s="49">
        <f t="shared" si="228"/>
        <v>50</v>
      </c>
      <c r="BI37" s="49">
        <f t="shared" si="229"/>
        <v>35.74074074074074</v>
      </c>
      <c r="BJ37" s="50">
        <f t="shared" si="230"/>
        <v>28.518518518518519</v>
      </c>
      <c r="BK37" s="35">
        <f t="shared" si="28"/>
        <v>628</v>
      </c>
      <c r="BL37" s="5">
        <v>589</v>
      </c>
      <c r="BM37" s="5">
        <v>39</v>
      </c>
      <c r="BN37" s="5">
        <v>114</v>
      </c>
      <c r="BO37" s="5">
        <v>742</v>
      </c>
      <c r="BP37" s="49">
        <f t="shared" si="231"/>
        <v>84.636118598382751</v>
      </c>
      <c r="BQ37" s="49">
        <f t="shared" si="232"/>
        <v>79.380053908355791</v>
      </c>
      <c r="BR37" s="50">
        <f t="shared" si="233"/>
        <v>6.2101910828025479</v>
      </c>
      <c r="BS37">
        <f t="shared" si="32"/>
        <v>1168</v>
      </c>
      <c r="BT37">
        <v>975</v>
      </c>
      <c r="BU37">
        <v>193</v>
      </c>
      <c r="BV37">
        <v>654</v>
      </c>
      <c r="BW37">
        <v>1822</v>
      </c>
      <c r="BX37" s="46">
        <f t="shared" si="234"/>
        <v>64.105378704720081</v>
      </c>
      <c r="BY37" s="46">
        <f t="shared" si="235"/>
        <v>53.512623490669597</v>
      </c>
      <c r="BZ37" s="46">
        <f t="shared" si="236"/>
        <v>16.523972602739725</v>
      </c>
      <c r="CB37" t="s">
        <v>97</v>
      </c>
      <c r="CC37" s="5">
        <f t="shared" si="36"/>
        <v>24266</v>
      </c>
      <c r="CD37" s="5">
        <v>15095</v>
      </c>
      <c r="CE37" s="5">
        <v>9171</v>
      </c>
      <c r="CF37" s="5">
        <v>27277</v>
      </c>
      <c r="CG37" s="5">
        <v>51543</v>
      </c>
      <c r="CH37" s="49">
        <f t="shared" si="237"/>
        <v>47.07913780726772</v>
      </c>
      <c r="CI37" s="49">
        <f t="shared" si="238"/>
        <v>29.286227033738822</v>
      </c>
      <c r="CJ37" s="50">
        <f t="shared" si="239"/>
        <v>37.793620703865486</v>
      </c>
      <c r="CK37" s="35">
        <f t="shared" si="40"/>
        <v>35166</v>
      </c>
      <c r="CL37" s="5">
        <v>25513</v>
      </c>
      <c r="CM37" s="5">
        <v>9653</v>
      </c>
      <c r="CN37" s="5">
        <v>8863</v>
      </c>
      <c r="CO37" s="5">
        <v>44029</v>
      </c>
      <c r="CP37" s="49">
        <f t="shared" si="240"/>
        <v>79.870085625383268</v>
      </c>
      <c r="CQ37" s="49">
        <f t="shared" si="241"/>
        <v>57.945899293647372</v>
      </c>
      <c r="CR37" s="50">
        <f t="shared" si="242"/>
        <v>27.449809475061137</v>
      </c>
      <c r="CS37">
        <f t="shared" si="44"/>
        <v>59432</v>
      </c>
      <c r="CT37">
        <v>40608</v>
      </c>
      <c r="CU37">
        <v>18824</v>
      </c>
      <c r="CV37">
        <v>36140</v>
      </c>
      <c r="CW37">
        <v>95572</v>
      </c>
      <c r="CX37" s="46">
        <f t="shared" si="243"/>
        <v>62.185577365755663</v>
      </c>
      <c r="CY37" s="46">
        <f t="shared" si="244"/>
        <v>42.489432051228391</v>
      </c>
      <c r="CZ37" s="46">
        <f t="shared" si="245"/>
        <v>31.673172701574909</v>
      </c>
    </row>
    <row r="38" spans="2:104" x14ac:dyDescent="0.3">
      <c r="B38" t="s">
        <v>34</v>
      </c>
      <c r="C38" s="5">
        <f t="shared" si="0"/>
        <v>696</v>
      </c>
      <c r="D38" s="48">
        <v>518</v>
      </c>
      <c r="E38" s="48">
        <v>178</v>
      </c>
      <c r="F38" s="48">
        <v>2416</v>
      </c>
      <c r="G38" s="48">
        <v>3112</v>
      </c>
      <c r="H38" s="49">
        <f t="shared" si="1"/>
        <v>22.36503856041131</v>
      </c>
      <c r="I38" s="49">
        <f t="shared" si="2"/>
        <v>16.645244215938305</v>
      </c>
      <c r="J38" s="50">
        <f t="shared" si="3"/>
        <v>25.574712643678161</v>
      </c>
      <c r="K38" s="35">
        <f t="shared" si="4"/>
        <v>2290</v>
      </c>
      <c r="L38" s="48">
        <v>1861</v>
      </c>
      <c r="M38" s="48">
        <v>429</v>
      </c>
      <c r="N38" s="48">
        <v>1593</v>
      </c>
      <c r="O38" s="48">
        <v>3883</v>
      </c>
      <c r="P38" s="49">
        <f t="shared" si="213"/>
        <v>58.975019314962665</v>
      </c>
      <c r="Q38" s="49">
        <f t="shared" si="214"/>
        <v>47.926860674736027</v>
      </c>
      <c r="R38" s="50">
        <f t="shared" si="215"/>
        <v>18.733624454148469</v>
      </c>
      <c r="S38">
        <f t="shared" si="8"/>
        <v>2986</v>
      </c>
      <c r="T38" s="1">
        <v>2379</v>
      </c>
      <c r="U38" s="1">
        <v>607</v>
      </c>
      <c r="V38" s="1">
        <v>4009</v>
      </c>
      <c r="W38" s="1">
        <v>6995</v>
      </c>
      <c r="X38" s="46">
        <f t="shared" si="216"/>
        <v>42.687634024303073</v>
      </c>
      <c r="Y38" s="46">
        <f t="shared" si="217"/>
        <v>34.010007147962831</v>
      </c>
      <c r="Z38" s="46">
        <f t="shared" si="218"/>
        <v>20.328198258539853</v>
      </c>
      <c r="AB38" t="s">
        <v>34</v>
      </c>
      <c r="AC38" s="5">
        <f t="shared" si="12"/>
        <v>2944</v>
      </c>
      <c r="AD38" s="5">
        <v>2148</v>
      </c>
      <c r="AE38" s="5">
        <v>796</v>
      </c>
      <c r="AF38" s="5">
        <v>5151</v>
      </c>
      <c r="AG38" s="5">
        <v>8095</v>
      </c>
      <c r="AH38" s="49">
        <f t="shared" si="219"/>
        <v>36.368128474366898</v>
      </c>
      <c r="AI38" s="49">
        <f t="shared" si="220"/>
        <v>26.534898085237803</v>
      </c>
      <c r="AJ38" s="50">
        <f t="shared" si="221"/>
        <v>27.038043478260871</v>
      </c>
      <c r="AK38" s="35">
        <f t="shared" si="16"/>
        <v>10896</v>
      </c>
      <c r="AL38" s="5">
        <v>9474</v>
      </c>
      <c r="AM38" s="5">
        <v>1422</v>
      </c>
      <c r="AN38" s="5">
        <v>4134</v>
      </c>
      <c r="AO38" s="5">
        <v>15030</v>
      </c>
      <c r="AP38" s="49">
        <f t="shared" si="222"/>
        <v>72.49500998003991</v>
      </c>
      <c r="AQ38" s="49">
        <f t="shared" si="223"/>
        <v>63.033932135728541</v>
      </c>
      <c r="AR38" s="50">
        <f t="shared" si="224"/>
        <v>13.05066079295154</v>
      </c>
      <c r="AS38">
        <f t="shared" si="20"/>
        <v>13840</v>
      </c>
      <c r="AT38">
        <v>11622</v>
      </c>
      <c r="AU38">
        <v>2218</v>
      </c>
      <c r="AV38">
        <v>9285</v>
      </c>
      <c r="AW38">
        <v>23125</v>
      </c>
      <c r="AX38" s="46">
        <f t="shared" si="225"/>
        <v>59.848648648648648</v>
      </c>
      <c r="AY38" s="46">
        <f t="shared" si="226"/>
        <v>50.257297297297299</v>
      </c>
      <c r="AZ38" s="46">
        <f t="shared" si="227"/>
        <v>16.026011560693643</v>
      </c>
      <c r="BB38" t="s">
        <v>34</v>
      </c>
      <c r="BC38" s="5">
        <f t="shared" si="24"/>
        <v>2571</v>
      </c>
      <c r="BD38" s="5">
        <v>2279</v>
      </c>
      <c r="BE38" s="5">
        <v>292</v>
      </c>
      <c r="BF38" s="5">
        <v>3687</v>
      </c>
      <c r="BG38" s="5">
        <v>6258</v>
      </c>
      <c r="BH38" s="49">
        <f t="shared" si="228"/>
        <v>41.083413231064235</v>
      </c>
      <c r="BI38" s="49">
        <f t="shared" si="229"/>
        <v>36.417385746244804</v>
      </c>
      <c r="BJ38" s="50">
        <f t="shared" si="230"/>
        <v>11.357448463632828</v>
      </c>
      <c r="BK38" s="35">
        <f t="shared" si="28"/>
        <v>5416</v>
      </c>
      <c r="BL38" s="5">
        <v>5071</v>
      </c>
      <c r="BM38" s="5">
        <v>345</v>
      </c>
      <c r="BN38" s="5">
        <v>2797</v>
      </c>
      <c r="BO38" s="5">
        <v>8213</v>
      </c>
      <c r="BP38" s="49">
        <f t="shared" si="231"/>
        <v>65.944234749786929</v>
      </c>
      <c r="BQ38" s="49">
        <f t="shared" si="232"/>
        <v>61.743577255570436</v>
      </c>
      <c r="BR38" s="50">
        <f t="shared" si="233"/>
        <v>6.3700147710487443</v>
      </c>
      <c r="BS38">
        <f t="shared" si="32"/>
        <v>7987</v>
      </c>
      <c r="BT38">
        <v>7350</v>
      </c>
      <c r="BU38">
        <v>637</v>
      </c>
      <c r="BV38">
        <v>6484</v>
      </c>
      <c r="BW38">
        <v>14471</v>
      </c>
      <c r="BX38" s="46">
        <f t="shared" si="234"/>
        <v>55.193144910510675</v>
      </c>
      <c r="BY38" s="46">
        <f t="shared" si="235"/>
        <v>50.79123764770921</v>
      </c>
      <c r="BZ38" s="46">
        <f t="shared" si="236"/>
        <v>7.9754601226993866</v>
      </c>
      <c r="CB38" t="s">
        <v>34</v>
      </c>
      <c r="CC38" s="5">
        <f t="shared" si="36"/>
        <v>14491</v>
      </c>
      <c r="CD38" s="5">
        <v>11532</v>
      </c>
      <c r="CE38" s="5">
        <v>2959</v>
      </c>
      <c r="CF38" s="5">
        <v>21959</v>
      </c>
      <c r="CG38" s="5">
        <v>36450</v>
      </c>
      <c r="CH38" s="49">
        <f t="shared" si="237"/>
        <v>39.755829903978054</v>
      </c>
      <c r="CI38" s="49">
        <f t="shared" si="238"/>
        <v>31.637860082304524</v>
      </c>
      <c r="CJ38" s="50">
        <f t="shared" si="239"/>
        <v>20.419570768062936</v>
      </c>
      <c r="CK38" s="35">
        <f t="shared" si="40"/>
        <v>47111</v>
      </c>
      <c r="CL38" s="5">
        <v>41711</v>
      </c>
      <c r="CM38" s="5">
        <v>5400</v>
      </c>
      <c r="CN38" s="5">
        <v>18613</v>
      </c>
      <c r="CO38" s="5">
        <v>65724</v>
      </c>
      <c r="CP38" s="49">
        <f t="shared" si="240"/>
        <v>71.680055991722952</v>
      </c>
      <c r="CQ38" s="49">
        <f t="shared" si="241"/>
        <v>63.463879252632218</v>
      </c>
      <c r="CR38" s="50">
        <f t="shared" si="242"/>
        <v>11.46229118464902</v>
      </c>
      <c r="CS38">
        <f t="shared" si="44"/>
        <v>61602</v>
      </c>
      <c r="CT38">
        <v>53243</v>
      </c>
      <c r="CU38">
        <v>8359</v>
      </c>
      <c r="CV38">
        <v>40572</v>
      </c>
      <c r="CW38">
        <v>102174</v>
      </c>
      <c r="CX38" s="46">
        <f t="shared" si="243"/>
        <v>60.291267837218868</v>
      </c>
      <c r="CY38" s="46">
        <f t="shared" si="244"/>
        <v>52.110125863722665</v>
      </c>
      <c r="CZ38" s="46">
        <f t="shared" si="245"/>
        <v>13.569364631018473</v>
      </c>
    </row>
    <row r="39" spans="2:104" x14ac:dyDescent="0.3">
      <c r="B39" t="s">
        <v>35</v>
      </c>
      <c r="C39" s="5">
        <f t="shared" si="0"/>
        <v>171</v>
      </c>
      <c r="D39" s="48">
        <v>132</v>
      </c>
      <c r="E39" s="48">
        <v>39</v>
      </c>
      <c r="F39" s="48">
        <v>39</v>
      </c>
      <c r="G39" s="48">
        <v>210</v>
      </c>
      <c r="H39" s="49">
        <f t="shared" si="1"/>
        <v>81.428571428571431</v>
      </c>
      <c r="I39" s="49">
        <f t="shared" si="2"/>
        <v>62.857142857142854</v>
      </c>
      <c r="J39" s="50">
        <f t="shared" si="3"/>
        <v>22.807017543859647</v>
      </c>
      <c r="K39" s="35">
        <f t="shared" si="4"/>
        <v>362</v>
      </c>
      <c r="L39" s="48">
        <v>362</v>
      </c>
      <c r="M39" s="48">
        <v>0</v>
      </c>
      <c r="N39" s="48">
        <v>35</v>
      </c>
      <c r="O39" s="48">
        <v>397</v>
      </c>
      <c r="P39" s="49">
        <f t="shared" si="213"/>
        <v>91.183879093198996</v>
      </c>
      <c r="Q39" s="49">
        <f t="shared" si="214"/>
        <v>91.183879093198996</v>
      </c>
      <c r="R39" s="50">
        <f t="shared" si="215"/>
        <v>0</v>
      </c>
      <c r="S39">
        <f t="shared" si="8"/>
        <v>533</v>
      </c>
      <c r="T39" s="1">
        <v>494</v>
      </c>
      <c r="U39" s="1">
        <v>39</v>
      </c>
      <c r="V39" s="1">
        <v>74</v>
      </c>
      <c r="W39" s="1">
        <v>607</v>
      </c>
      <c r="X39" s="46">
        <f t="shared" si="216"/>
        <v>87.808896210873144</v>
      </c>
      <c r="Y39" s="46">
        <f t="shared" si="217"/>
        <v>81.383855024711693</v>
      </c>
      <c r="Z39" s="46">
        <f t="shared" si="218"/>
        <v>7.3170731707317067</v>
      </c>
      <c r="AB39" t="s">
        <v>35</v>
      </c>
      <c r="AC39" s="5">
        <f t="shared" si="12"/>
        <v>426</v>
      </c>
      <c r="AD39" s="5">
        <v>315</v>
      </c>
      <c r="AE39" s="5">
        <v>111</v>
      </c>
      <c r="AF39" s="5">
        <v>104</v>
      </c>
      <c r="AG39" s="5">
        <v>530</v>
      </c>
      <c r="AH39" s="49">
        <f t="shared" si="219"/>
        <v>80.377358490566039</v>
      </c>
      <c r="AI39" s="49">
        <f t="shared" si="220"/>
        <v>59.433962264150942</v>
      </c>
      <c r="AJ39" s="50">
        <f t="shared" si="221"/>
        <v>26.056338028169012</v>
      </c>
      <c r="AK39" s="35">
        <f t="shared" si="16"/>
        <v>3479</v>
      </c>
      <c r="AL39" s="5">
        <v>3290</v>
      </c>
      <c r="AM39" s="5">
        <v>189</v>
      </c>
      <c r="AN39" s="5">
        <v>1286</v>
      </c>
      <c r="AO39" s="5">
        <v>4765</v>
      </c>
      <c r="AP39" s="49">
        <f t="shared" si="222"/>
        <v>73.011542497376709</v>
      </c>
      <c r="AQ39" s="49">
        <f t="shared" si="223"/>
        <v>69.045120671563481</v>
      </c>
      <c r="AR39" s="50">
        <f t="shared" si="224"/>
        <v>5.4325955734406444</v>
      </c>
      <c r="AS39">
        <f t="shared" si="20"/>
        <v>3905</v>
      </c>
      <c r="AT39">
        <v>3605</v>
      </c>
      <c r="AU39">
        <v>300</v>
      </c>
      <c r="AV39">
        <v>1390</v>
      </c>
      <c r="AW39">
        <v>5295</v>
      </c>
      <c r="AX39" s="46">
        <f t="shared" si="225"/>
        <v>73.748819641170911</v>
      </c>
      <c r="AY39" s="46">
        <f t="shared" si="226"/>
        <v>68.083097261567517</v>
      </c>
      <c r="AZ39" s="46">
        <f t="shared" si="227"/>
        <v>7.6824583866837379</v>
      </c>
      <c r="BB39" t="s">
        <v>35</v>
      </c>
      <c r="BC39" s="5">
        <f t="shared" si="24"/>
        <v>5</v>
      </c>
      <c r="BD39" s="5">
        <v>5</v>
      </c>
      <c r="BE39" s="5">
        <v>0</v>
      </c>
      <c r="BF39" s="5">
        <v>127</v>
      </c>
      <c r="BG39" s="5">
        <v>132</v>
      </c>
      <c r="BH39" s="49">
        <f t="shared" si="228"/>
        <v>3.7878787878787881</v>
      </c>
      <c r="BI39" s="49">
        <f t="shared" si="229"/>
        <v>3.7878787878787881</v>
      </c>
      <c r="BJ39" s="50">
        <f t="shared" si="230"/>
        <v>0</v>
      </c>
      <c r="BK39" s="35">
        <f t="shared" si="28"/>
        <v>1557</v>
      </c>
      <c r="BL39" s="5">
        <v>1432</v>
      </c>
      <c r="BM39" s="5">
        <v>125</v>
      </c>
      <c r="BN39" s="5">
        <v>1103</v>
      </c>
      <c r="BO39" s="5">
        <v>2660</v>
      </c>
      <c r="BP39" s="49">
        <f t="shared" si="231"/>
        <v>58.533834586466163</v>
      </c>
      <c r="BQ39" s="49">
        <f t="shared" si="232"/>
        <v>53.834586466165412</v>
      </c>
      <c r="BR39" s="50">
        <f t="shared" si="233"/>
        <v>8.0282594733461785</v>
      </c>
      <c r="BS39">
        <f t="shared" si="32"/>
        <v>1562</v>
      </c>
      <c r="BT39">
        <v>1437</v>
      </c>
      <c r="BU39">
        <v>125</v>
      </c>
      <c r="BV39">
        <v>1230</v>
      </c>
      <c r="BW39">
        <v>2792</v>
      </c>
      <c r="BX39" s="46">
        <f t="shared" si="234"/>
        <v>55.94555873925502</v>
      </c>
      <c r="BY39" s="46">
        <f t="shared" si="235"/>
        <v>51.468481375358166</v>
      </c>
      <c r="BZ39" s="46">
        <f t="shared" si="236"/>
        <v>8.0025608194622269</v>
      </c>
      <c r="CB39" t="s">
        <v>35</v>
      </c>
      <c r="CC39" s="5">
        <f t="shared" si="36"/>
        <v>1193</v>
      </c>
      <c r="CD39" s="5">
        <v>867</v>
      </c>
      <c r="CE39" s="5">
        <v>326</v>
      </c>
      <c r="CF39" s="5">
        <v>967</v>
      </c>
      <c r="CG39" s="5">
        <v>2160</v>
      </c>
      <c r="CH39" s="49">
        <f t="shared" si="237"/>
        <v>55.231481481481481</v>
      </c>
      <c r="CI39" s="49">
        <f t="shared" si="238"/>
        <v>40.138888888888893</v>
      </c>
      <c r="CJ39" s="50">
        <f t="shared" si="239"/>
        <v>27.326068734283322</v>
      </c>
      <c r="CK39" s="35">
        <f t="shared" si="40"/>
        <v>14173</v>
      </c>
      <c r="CL39" s="5">
        <v>13134</v>
      </c>
      <c r="CM39" s="5">
        <v>1039</v>
      </c>
      <c r="CN39" s="5">
        <v>4956</v>
      </c>
      <c r="CO39" s="5">
        <v>19129</v>
      </c>
      <c r="CP39" s="49">
        <f t="shared" si="240"/>
        <v>74.091693240629411</v>
      </c>
      <c r="CQ39" s="49">
        <f t="shared" si="241"/>
        <v>68.660149511213348</v>
      </c>
      <c r="CR39" s="50">
        <f t="shared" si="242"/>
        <v>7.3308403302053193</v>
      </c>
      <c r="CS39">
        <f t="shared" si="44"/>
        <v>15366</v>
      </c>
      <c r="CT39">
        <v>14001</v>
      </c>
      <c r="CU39">
        <v>1365</v>
      </c>
      <c r="CV39">
        <v>5923</v>
      </c>
      <c r="CW39">
        <v>21289</v>
      </c>
      <c r="CX39" s="46">
        <f t="shared" si="243"/>
        <v>72.178120155949074</v>
      </c>
      <c r="CY39" s="46">
        <f t="shared" si="244"/>
        <v>65.766358213161723</v>
      </c>
      <c r="CZ39" s="46">
        <f t="shared" si="245"/>
        <v>8.8832487309644677</v>
      </c>
    </row>
    <row r="40" spans="2:104" x14ac:dyDescent="0.3">
      <c r="B40" s="4" t="s">
        <v>133</v>
      </c>
      <c r="C40" s="5"/>
      <c r="D40" s="48"/>
      <c r="E40" s="48"/>
      <c r="F40" s="48"/>
      <c r="G40" s="48"/>
      <c r="H40" s="49"/>
      <c r="I40" s="49"/>
      <c r="J40" s="50"/>
      <c r="K40" s="35"/>
      <c r="L40" s="48"/>
      <c r="M40" s="48"/>
      <c r="N40" s="48"/>
      <c r="O40" s="48"/>
      <c r="P40" s="49"/>
      <c r="Q40" s="49"/>
      <c r="R40" s="50"/>
      <c r="X40" s="46"/>
      <c r="Y40" s="46"/>
      <c r="Z40" s="46"/>
      <c r="AB40" s="4" t="s">
        <v>133</v>
      </c>
      <c r="AC40" s="5"/>
      <c r="AD40" s="5"/>
      <c r="AE40" s="5"/>
      <c r="AF40" s="5"/>
      <c r="AG40" s="5"/>
      <c r="AH40" s="49"/>
      <c r="AI40" s="49"/>
      <c r="AJ40" s="50"/>
      <c r="AK40" s="35"/>
      <c r="AL40" s="5"/>
      <c r="AM40" s="5"/>
      <c r="AN40" s="5"/>
      <c r="AO40" s="5"/>
      <c r="AP40" s="49"/>
      <c r="AQ40" s="49"/>
      <c r="AR40" s="50"/>
      <c r="AX40" s="46"/>
      <c r="AY40" s="46"/>
      <c r="AZ40" s="46"/>
      <c r="BB40" s="4" t="s">
        <v>133</v>
      </c>
      <c r="BC40" s="5"/>
      <c r="BD40" s="5"/>
      <c r="BE40" s="5"/>
      <c r="BF40" s="5"/>
      <c r="BG40" s="5"/>
      <c r="BH40" s="49"/>
      <c r="BI40" s="49"/>
      <c r="BJ40" s="50"/>
      <c r="BK40" s="35"/>
      <c r="BL40" s="5"/>
      <c r="BM40" s="5"/>
      <c r="BN40" s="5"/>
      <c r="BO40" s="5"/>
      <c r="BP40" s="49"/>
      <c r="BQ40" s="49"/>
      <c r="BR40" s="50"/>
      <c r="BX40" s="46"/>
      <c r="BY40" s="46"/>
      <c r="BZ40" s="46"/>
      <c r="CB40" s="4" t="s">
        <v>133</v>
      </c>
      <c r="CC40" s="5"/>
      <c r="CD40" s="5"/>
      <c r="CE40" s="5"/>
      <c r="CF40" s="5"/>
      <c r="CG40" s="5"/>
      <c r="CH40" s="49"/>
      <c r="CI40" s="49"/>
      <c r="CJ40" s="50"/>
      <c r="CK40" s="35"/>
      <c r="CL40" s="5"/>
      <c r="CM40" s="5"/>
      <c r="CN40" s="5"/>
      <c r="CO40" s="5"/>
      <c r="CP40" s="49"/>
      <c r="CQ40" s="49"/>
      <c r="CR40" s="50"/>
      <c r="CX40" s="46"/>
      <c r="CY40" s="46"/>
      <c r="CZ40" s="46"/>
    </row>
    <row r="41" spans="2:104" x14ac:dyDescent="0.3">
      <c r="B41" t="s">
        <v>101</v>
      </c>
      <c r="C41" s="5">
        <f t="shared" si="0"/>
        <v>2838</v>
      </c>
      <c r="D41" s="48">
        <v>2039</v>
      </c>
      <c r="E41" s="48">
        <v>799</v>
      </c>
      <c r="F41" s="48">
        <v>4918</v>
      </c>
      <c r="G41" s="48">
        <v>7756</v>
      </c>
      <c r="H41" s="49">
        <f t="shared" si="1"/>
        <v>36.591026302217635</v>
      </c>
      <c r="I41" s="49">
        <f t="shared" si="2"/>
        <v>26.289324394017534</v>
      </c>
      <c r="J41" s="50">
        <f t="shared" si="3"/>
        <v>28.153629316420016</v>
      </c>
      <c r="K41" s="35">
        <f t="shared" si="4"/>
        <v>5854</v>
      </c>
      <c r="L41" s="48">
        <v>4912</v>
      </c>
      <c r="M41" s="48">
        <v>942</v>
      </c>
      <c r="N41" s="48">
        <v>1898</v>
      </c>
      <c r="O41" s="48">
        <v>7752</v>
      </c>
      <c r="P41" s="49">
        <f t="shared" ref="P41:P42" si="246">K41/O41*100</f>
        <v>75.515995872033031</v>
      </c>
      <c r="Q41" s="49">
        <f t="shared" ref="Q41:Q42" si="247">L41/O41*100</f>
        <v>63.364293085655312</v>
      </c>
      <c r="R41" s="50">
        <f t="shared" ref="R41:R42" si="248">M41/K41*100</f>
        <v>16.091561325589339</v>
      </c>
      <c r="S41">
        <f t="shared" si="8"/>
        <v>8692</v>
      </c>
      <c r="T41" s="1">
        <v>6951</v>
      </c>
      <c r="U41" s="1">
        <v>1741</v>
      </c>
      <c r="V41" s="1">
        <v>6816</v>
      </c>
      <c r="W41" s="1">
        <v>15508</v>
      </c>
      <c r="X41" s="46">
        <f t="shared" ref="X41:X42" si="249">S41/W41*100</f>
        <v>56.048491101367034</v>
      </c>
      <c r="Y41" s="46">
        <f t="shared" ref="Y41:Y42" si="250">T41/W41*100</f>
        <v>44.822027340727367</v>
      </c>
      <c r="Z41" s="46">
        <f t="shared" ref="Z41:Z42" si="251">U41/S41*100</f>
        <v>20.029912563276575</v>
      </c>
      <c r="AB41" t="s">
        <v>101</v>
      </c>
      <c r="AC41" s="5">
        <f t="shared" si="12"/>
        <v>18398</v>
      </c>
      <c r="AD41" s="5">
        <v>14151</v>
      </c>
      <c r="AE41" s="5">
        <v>4247</v>
      </c>
      <c r="AF41" s="5">
        <v>23817</v>
      </c>
      <c r="AG41" s="5">
        <v>42215</v>
      </c>
      <c r="AH41" s="49">
        <f t="shared" ref="AH41:AH42" si="252">AC41/AG41*100</f>
        <v>43.581665284851354</v>
      </c>
      <c r="AI41" s="49">
        <f t="shared" ref="AI41:AI42" si="253">AD41/AG41*100</f>
        <v>33.521260215563188</v>
      </c>
      <c r="AJ41" s="50">
        <f t="shared" ref="AJ41:AJ42" si="254">AE41/AC41*100</f>
        <v>23.08403087292097</v>
      </c>
      <c r="AK41" s="35">
        <f t="shared" si="16"/>
        <v>36060</v>
      </c>
      <c r="AL41" s="5">
        <v>30572</v>
      </c>
      <c r="AM41" s="5">
        <v>5488</v>
      </c>
      <c r="AN41" s="5">
        <v>8655</v>
      </c>
      <c r="AO41" s="5">
        <v>44715</v>
      </c>
      <c r="AP41" s="49">
        <f t="shared" ref="AP41:AP42" si="255">AK41/AO41*100</f>
        <v>80.644079168064408</v>
      </c>
      <c r="AQ41" s="49">
        <f t="shared" ref="AQ41:AQ42" si="256">AL41/AO41*100</f>
        <v>68.370792798837073</v>
      </c>
      <c r="AR41" s="50">
        <f t="shared" ref="AR41:AR42" si="257">AM41/AK41*100</f>
        <v>15.21907931225735</v>
      </c>
      <c r="AS41">
        <f t="shared" si="20"/>
        <v>54458</v>
      </c>
      <c r="AT41">
        <v>44723</v>
      </c>
      <c r="AU41">
        <v>9735</v>
      </c>
      <c r="AV41">
        <v>32472</v>
      </c>
      <c r="AW41">
        <v>86930</v>
      </c>
      <c r="AX41" s="46">
        <f t="shared" ref="AX41:AX42" si="258">AS41/AW41*100</f>
        <v>62.645806971126191</v>
      </c>
      <c r="AY41" s="46">
        <f t="shared" ref="AY41:AY42" si="259">AT41/AW41*100</f>
        <v>51.447141378120328</v>
      </c>
      <c r="AZ41" s="46">
        <f t="shared" ref="AZ41:AZ42" si="260">AU41/AS41*100</f>
        <v>17.876161445517646</v>
      </c>
      <c r="BB41" t="s">
        <v>101</v>
      </c>
      <c r="BC41" s="5">
        <f t="shared" si="24"/>
        <v>5295</v>
      </c>
      <c r="BD41" s="5">
        <v>4510</v>
      </c>
      <c r="BE41" s="5">
        <v>785</v>
      </c>
      <c r="BF41" s="5">
        <v>7176</v>
      </c>
      <c r="BG41" s="5">
        <v>12471</v>
      </c>
      <c r="BH41" s="49">
        <f t="shared" ref="BH41:BH42" si="261">BC41/BG41*100</f>
        <v>42.45850372865047</v>
      </c>
      <c r="BI41" s="49">
        <f t="shared" ref="BI41:BI42" si="262">BD41/BG41*100</f>
        <v>36.163900248576695</v>
      </c>
      <c r="BJ41" s="50">
        <f t="shared" ref="BJ41:BJ42" si="263">BE41/BC41*100</f>
        <v>14.825306893295561</v>
      </c>
      <c r="BK41" s="35">
        <f t="shared" si="28"/>
        <v>10190</v>
      </c>
      <c r="BL41" s="5">
        <v>9304</v>
      </c>
      <c r="BM41" s="5">
        <v>886</v>
      </c>
      <c r="BN41" s="5">
        <v>3872</v>
      </c>
      <c r="BO41" s="5">
        <v>14062</v>
      </c>
      <c r="BP41" s="49">
        <f t="shared" ref="BP41:BP42" si="264">BK41/BO41*100</f>
        <v>72.464798748399943</v>
      </c>
      <c r="BQ41" s="49">
        <f t="shared" ref="BQ41:BQ42" si="265">BL41/BO41*100</f>
        <v>66.164130280187734</v>
      </c>
      <c r="BR41" s="50">
        <f t="shared" ref="BR41:BR42" si="266">BM41/BK41*100</f>
        <v>8.694798822374878</v>
      </c>
      <c r="BS41">
        <f t="shared" si="32"/>
        <v>15485</v>
      </c>
      <c r="BT41">
        <v>13814</v>
      </c>
      <c r="BU41">
        <v>1671</v>
      </c>
      <c r="BV41">
        <v>11048</v>
      </c>
      <c r="BW41">
        <v>26533</v>
      </c>
      <c r="BX41" s="46">
        <f t="shared" ref="BX41:BX42" si="267">BS41/BW41*100</f>
        <v>58.361285945803345</v>
      </c>
      <c r="BY41" s="46">
        <f t="shared" ref="BY41:BY42" si="268">BT41/BW41*100</f>
        <v>52.063468134021782</v>
      </c>
      <c r="BZ41" s="46">
        <f t="shared" ref="BZ41:BZ42" si="269">BU41/BS41*100</f>
        <v>10.791088149822409</v>
      </c>
      <c r="CB41" t="s">
        <v>101</v>
      </c>
      <c r="CC41" s="5">
        <f t="shared" si="36"/>
        <v>77982</v>
      </c>
      <c r="CD41" s="5">
        <v>59668</v>
      </c>
      <c r="CE41" s="5">
        <v>18314</v>
      </c>
      <c r="CF41" s="5">
        <v>102349</v>
      </c>
      <c r="CG41" s="5">
        <v>180331</v>
      </c>
      <c r="CH41" s="49">
        <f t="shared" ref="CH41:CH42" si="270">CC41/CG41*100</f>
        <v>43.243812766523781</v>
      </c>
      <c r="CI41" s="49">
        <f t="shared" ref="CI41:CI42" si="271">CD41/CG41*100</f>
        <v>33.088043653060204</v>
      </c>
      <c r="CJ41" s="50">
        <f t="shared" ref="CJ41:CJ42" si="272">CE41/CC41*100</f>
        <v>23.484906773357956</v>
      </c>
      <c r="CK41" s="35">
        <f t="shared" si="40"/>
        <v>150605</v>
      </c>
      <c r="CL41" s="5">
        <v>127582</v>
      </c>
      <c r="CM41" s="5">
        <v>23023</v>
      </c>
      <c r="CN41" s="5">
        <v>41524</v>
      </c>
      <c r="CO41" s="5">
        <v>192129</v>
      </c>
      <c r="CP41" s="49">
        <f t="shared" ref="CP41:CP42" si="273">CK41/CO41*100</f>
        <v>78.387437607024452</v>
      </c>
      <c r="CQ41" s="49">
        <f t="shared" ref="CQ41:CQ42" si="274">CL41/CO41*100</f>
        <v>66.404342915437013</v>
      </c>
      <c r="CR41" s="50">
        <f t="shared" ref="CR41:CR42" si="275">CM41/CK41*100</f>
        <v>15.28700906344411</v>
      </c>
      <c r="CS41">
        <f t="shared" si="44"/>
        <v>228587</v>
      </c>
      <c r="CT41">
        <v>187250</v>
      </c>
      <c r="CU41">
        <v>41337</v>
      </c>
      <c r="CV41">
        <v>143873</v>
      </c>
      <c r="CW41">
        <v>372460</v>
      </c>
      <c r="CX41" s="46">
        <f t="shared" ref="CX41:CX42" si="276">CS41/CW41*100</f>
        <v>61.372227890243245</v>
      </c>
      <c r="CY41" s="46">
        <f t="shared" ref="CY41:CY42" si="277">CT41/CW41*100</f>
        <v>50.27385491059443</v>
      </c>
      <c r="CZ41" s="46">
        <f t="shared" ref="CZ41:CZ42" si="278">CU41/CS41*100</f>
        <v>18.083705547559571</v>
      </c>
    </row>
    <row r="42" spans="2:104" x14ac:dyDescent="0.3">
      <c r="B42" t="s">
        <v>99</v>
      </c>
      <c r="C42" s="5">
        <f t="shared" si="0"/>
        <v>986</v>
      </c>
      <c r="D42" s="48">
        <v>523</v>
      </c>
      <c r="E42" s="48">
        <v>463</v>
      </c>
      <c r="F42" s="48">
        <v>1782</v>
      </c>
      <c r="G42" s="48">
        <v>2768</v>
      </c>
      <c r="H42" s="49">
        <f t="shared" si="1"/>
        <v>35.621387283236992</v>
      </c>
      <c r="I42" s="49">
        <f t="shared" si="2"/>
        <v>18.894508670520231</v>
      </c>
      <c r="J42" s="50">
        <f t="shared" si="3"/>
        <v>46.957403651115619</v>
      </c>
      <c r="K42" s="35">
        <f t="shared" si="4"/>
        <v>1695</v>
      </c>
      <c r="L42" s="48">
        <v>1022</v>
      </c>
      <c r="M42" s="48">
        <v>673</v>
      </c>
      <c r="N42" s="48">
        <v>713</v>
      </c>
      <c r="O42" s="48">
        <v>2408</v>
      </c>
      <c r="P42" s="49">
        <f t="shared" si="246"/>
        <v>70.390365448504994</v>
      </c>
      <c r="Q42" s="49">
        <f t="shared" si="247"/>
        <v>42.441860465116278</v>
      </c>
      <c r="R42" s="50">
        <f t="shared" si="248"/>
        <v>39.705014749262531</v>
      </c>
      <c r="S42">
        <f t="shared" si="8"/>
        <v>2681</v>
      </c>
      <c r="T42" s="1">
        <v>1545</v>
      </c>
      <c r="U42" s="1">
        <v>1136</v>
      </c>
      <c r="V42" s="1">
        <v>2495</v>
      </c>
      <c r="W42" s="1">
        <v>5176</v>
      </c>
      <c r="X42" s="46">
        <f t="shared" si="249"/>
        <v>51.7967542503864</v>
      </c>
      <c r="Y42" s="46">
        <f t="shared" si="250"/>
        <v>29.849304482225659</v>
      </c>
      <c r="Z42" s="46">
        <f t="shared" si="251"/>
        <v>42.372249160760909</v>
      </c>
      <c r="AB42" t="s">
        <v>99</v>
      </c>
      <c r="AC42" s="5">
        <f t="shared" si="12"/>
        <v>2976</v>
      </c>
      <c r="AD42" s="5">
        <v>1668</v>
      </c>
      <c r="AE42" s="5">
        <v>1308</v>
      </c>
      <c r="AF42" s="5">
        <v>3438</v>
      </c>
      <c r="AG42" s="5">
        <v>6414</v>
      </c>
      <c r="AH42" s="49">
        <f t="shared" si="252"/>
        <v>46.398503274087929</v>
      </c>
      <c r="AI42" s="49">
        <f t="shared" si="253"/>
        <v>26.005612722170252</v>
      </c>
      <c r="AJ42" s="50">
        <f t="shared" si="254"/>
        <v>43.951612903225808</v>
      </c>
      <c r="AK42" s="35">
        <f t="shared" si="16"/>
        <v>6233</v>
      </c>
      <c r="AL42" s="5">
        <v>4543</v>
      </c>
      <c r="AM42" s="5">
        <v>1690</v>
      </c>
      <c r="AN42" s="5">
        <v>3264</v>
      </c>
      <c r="AO42" s="5">
        <v>9497</v>
      </c>
      <c r="AP42" s="49">
        <f t="shared" si="255"/>
        <v>65.631251974307673</v>
      </c>
      <c r="AQ42" s="49">
        <f t="shared" si="256"/>
        <v>47.836158786985358</v>
      </c>
      <c r="AR42" s="50">
        <f t="shared" si="257"/>
        <v>27.113749398363552</v>
      </c>
      <c r="AS42">
        <f t="shared" si="20"/>
        <v>9209</v>
      </c>
      <c r="AT42">
        <v>6211</v>
      </c>
      <c r="AU42">
        <v>2998</v>
      </c>
      <c r="AV42">
        <v>6702</v>
      </c>
      <c r="AW42">
        <v>15911</v>
      </c>
      <c r="AX42" s="46">
        <f t="shared" si="258"/>
        <v>57.87819747344605</v>
      </c>
      <c r="AY42" s="46">
        <f t="shared" si="259"/>
        <v>39.035887122116776</v>
      </c>
      <c r="AZ42" s="46">
        <f t="shared" si="260"/>
        <v>32.555109132370511</v>
      </c>
      <c r="BB42" t="s">
        <v>99</v>
      </c>
      <c r="BC42" s="5">
        <f t="shared" si="24"/>
        <v>148</v>
      </c>
      <c r="BD42" s="5">
        <v>5</v>
      </c>
      <c r="BE42" s="5">
        <v>143</v>
      </c>
      <c r="BF42" s="5">
        <v>35</v>
      </c>
      <c r="BG42" s="5">
        <v>183</v>
      </c>
      <c r="BH42" s="49">
        <f t="shared" si="261"/>
        <v>80.874316939890718</v>
      </c>
      <c r="BI42" s="49">
        <f t="shared" si="262"/>
        <v>2.7322404371584699</v>
      </c>
      <c r="BJ42" s="50">
        <f t="shared" si="263"/>
        <v>96.621621621621628</v>
      </c>
      <c r="BK42" s="35">
        <f t="shared" si="28"/>
        <v>1551</v>
      </c>
      <c r="BL42" s="5">
        <v>1352</v>
      </c>
      <c r="BM42" s="5">
        <v>199</v>
      </c>
      <c r="BN42" s="5">
        <v>939</v>
      </c>
      <c r="BO42" s="5">
        <v>2490</v>
      </c>
      <c r="BP42" s="49">
        <f t="shared" si="264"/>
        <v>62.289156626506028</v>
      </c>
      <c r="BQ42" s="49">
        <f t="shared" si="265"/>
        <v>54.297188755020073</v>
      </c>
      <c r="BR42" s="50">
        <f t="shared" si="266"/>
        <v>12.83043197936815</v>
      </c>
      <c r="BS42">
        <f t="shared" si="32"/>
        <v>1699</v>
      </c>
      <c r="BT42">
        <v>1357</v>
      </c>
      <c r="BU42">
        <v>342</v>
      </c>
      <c r="BV42">
        <v>974</v>
      </c>
      <c r="BW42">
        <v>2673</v>
      </c>
      <c r="BX42" s="46">
        <f t="shared" si="267"/>
        <v>63.561541339319113</v>
      </c>
      <c r="BY42" s="46">
        <f t="shared" si="268"/>
        <v>50.766928544706325</v>
      </c>
      <c r="BZ42" s="46">
        <f t="shared" si="269"/>
        <v>20.12948793407887</v>
      </c>
      <c r="CB42" t="s">
        <v>99</v>
      </c>
      <c r="CC42" s="5">
        <f t="shared" si="36"/>
        <v>8663</v>
      </c>
      <c r="CD42" s="5">
        <v>4679</v>
      </c>
      <c r="CE42" s="5">
        <v>3984</v>
      </c>
      <c r="CF42" s="5">
        <v>11639</v>
      </c>
      <c r="CG42" s="5">
        <v>20302</v>
      </c>
      <c r="CH42" s="49">
        <f t="shared" si="270"/>
        <v>42.670672840114278</v>
      </c>
      <c r="CI42" s="49">
        <f t="shared" si="271"/>
        <v>23.0469904442912</v>
      </c>
      <c r="CJ42" s="50">
        <f t="shared" si="272"/>
        <v>45.988687521643776</v>
      </c>
      <c r="CK42" s="35">
        <f t="shared" si="40"/>
        <v>22341</v>
      </c>
      <c r="CL42" s="5">
        <v>17096</v>
      </c>
      <c r="CM42" s="5">
        <v>5245</v>
      </c>
      <c r="CN42" s="5">
        <v>9386</v>
      </c>
      <c r="CO42" s="5">
        <v>31727</v>
      </c>
      <c r="CP42" s="49">
        <f t="shared" si="273"/>
        <v>70.416364610584054</v>
      </c>
      <c r="CQ42" s="49">
        <f t="shared" si="274"/>
        <v>53.884703879976051</v>
      </c>
      <c r="CR42" s="50">
        <f t="shared" si="275"/>
        <v>23.477015352938544</v>
      </c>
      <c r="CS42">
        <f t="shared" si="44"/>
        <v>31004</v>
      </c>
      <c r="CT42">
        <v>21775</v>
      </c>
      <c r="CU42">
        <v>9229</v>
      </c>
      <c r="CV42">
        <v>21025</v>
      </c>
      <c r="CW42">
        <v>52029</v>
      </c>
      <c r="CX42" s="46">
        <f t="shared" si="276"/>
        <v>59.589844125391608</v>
      </c>
      <c r="CY42" s="46">
        <f t="shared" si="277"/>
        <v>41.851659651348285</v>
      </c>
      <c r="CZ42" s="46">
        <f t="shared" si="278"/>
        <v>29.767126822345503</v>
      </c>
    </row>
    <row r="43" spans="2:104" x14ac:dyDescent="0.3">
      <c r="C43" s="5"/>
      <c r="D43" s="48"/>
      <c r="E43" s="48"/>
      <c r="F43" s="48"/>
      <c r="G43" s="48"/>
      <c r="H43" s="49"/>
      <c r="I43" s="49"/>
      <c r="J43" s="50"/>
      <c r="K43" s="35"/>
      <c r="L43" s="48"/>
      <c r="M43" s="48"/>
      <c r="N43" s="48"/>
      <c r="O43" s="48"/>
      <c r="P43" s="49"/>
      <c r="Q43" s="49"/>
      <c r="R43" s="50"/>
      <c r="X43" s="46"/>
      <c r="Y43" s="46"/>
      <c r="Z43" s="46"/>
      <c r="AC43" s="5"/>
      <c r="AD43" s="5"/>
      <c r="AE43" s="5"/>
      <c r="AF43" s="5"/>
      <c r="AG43" s="5"/>
      <c r="AH43" s="49"/>
      <c r="AI43" s="49"/>
      <c r="AJ43" s="50"/>
      <c r="AK43" s="35"/>
      <c r="AL43" s="5"/>
      <c r="AM43" s="5"/>
      <c r="AN43" s="5"/>
      <c r="AO43" s="5"/>
      <c r="AP43" s="49"/>
      <c r="AQ43" s="49"/>
      <c r="AR43" s="50"/>
      <c r="AX43" s="46"/>
      <c r="AY43" s="46"/>
      <c r="AZ43" s="46"/>
      <c r="BC43" s="5"/>
      <c r="BD43" s="5"/>
      <c r="BE43" s="5"/>
      <c r="BF43" s="5"/>
      <c r="BG43" s="5"/>
      <c r="BH43" s="49"/>
      <c r="BI43" s="49"/>
      <c r="BJ43" s="50"/>
      <c r="BK43" s="35"/>
      <c r="BL43" s="5"/>
      <c r="BM43" s="5"/>
      <c r="BN43" s="5"/>
      <c r="BO43" s="5"/>
      <c r="BP43" s="49"/>
      <c r="BQ43" s="49"/>
      <c r="BR43" s="50"/>
      <c r="BX43" s="46"/>
      <c r="BY43" s="46"/>
      <c r="BZ43" s="46"/>
      <c r="CC43" s="5"/>
      <c r="CD43" s="5"/>
      <c r="CE43" s="5"/>
      <c r="CF43" s="5"/>
      <c r="CG43" s="5"/>
      <c r="CH43" s="49"/>
      <c r="CI43" s="49"/>
      <c r="CJ43" s="50"/>
      <c r="CK43" s="35"/>
      <c r="CL43" s="5"/>
      <c r="CM43" s="5"/>
      <c r="CN43" s="5"/>
      <c r="CO43" s="5"/>
      <c r="CP43" s="49"/>
      <c r="CQ43" s="49"/>
      <c r="CR43" s="50"/>
      <c r="CX43" s="46"/>
      <c r="CY43" s="46"/>
      <c r="CZ43" s="46"/>
    </row>
    <row r="44" spans="2:104" x14ac:dyDescent="0.3">
      <c r="B44" t="s">
        <v>102</v>
      </c>
      <c r="C44" s="5">
        <f t="shared" si="0"/>
        <v>2686</v>
      </c>
      <c r="D44" s="48">
        <v>1926</v>
      </c>
      <c r="E44" s="48">
        <v>760</v>
      </c>
      <c r="F44" s="48">
        <v>4783</v>
      </c>
      <c r="G44" s="48">
        <v>7469</v>
      </c>
      <c r="H44" s="49">
        <f t="shared" si="1"/>
        <v>35.961976168161733</v>
      </c>
      <c r="I44" s="49">
        <f t="shared" si="2"/>
        <v>25.786584549471147</v>
      </c>
      <c r="J44" s="50">
        <f t="shared" si="3"/>
        <v>28.294862248696944</v>
      </c>
      <c r="K44" s="35">
        <f t="shared" si="4"/>
        <v>5461</v>
      </c>
      <c r="L44" s="48">
        <v>4626</v>
      </c>
      <c r="M44" s="48">
        <v>835</v>
      </c>
      <c r="N44" s="48">
        <v>1792</v>
      </c>
      <c r="O44" s="48">
        <v>7253</v>
      </c>
      <c r="P44" s="49">
        <f t="shared" ref="P44:P45" si="279">K44/O44*100</f>
        <v>75.29298221425617</v>
      </c>
      <c r="Q44" s="49">
        <f t="shared" ref="Q44:Q45" si="280">L44/O44*100</f>
        <v>63.78050461877843</v>
      </c>
      <c r="R44" s="50">
        <f t="shared" ref="R44:R45" si="281">M44/K44*100</f>
        <v>15.290239882805349</v>
      </c>
      <c r="S44">
        <f t="shared" si="8"/>
        <v>8147</v>
      </c>
      <c r="T44" s="1">
        <v>6552</v>
      </c>
      <c r="U44" s="1">
        <v>1595</v>
      </c>
      <c r="V44" s="1">
        <v>6575</v>
      </c>
      <c r="W44" s="1">
        <v>14722</v>
      </c>
      <c r="X44" s="46">
        <f t="shared" ref="X44:X45" si="282">S44/W44*100</f>
        <v>55.338948512430377</v>
      </c>
      <c r="Y44" s="46">
        <f t="shared" ref="Y44:Y45" si="283">T44/W44*100</f>
        <v>44.504822714305121</v>
      </c>
      <c r="Z44" s="46">
        <f t="shared" ref="Z44:Z45" si="284">U44/S44*100</f>
        <v>19.577758684178225</v>
      </c>
      <c r="AB44" t="s">
        <v>102</v>
      </c>
      <c r="AC44" s="5">
        <f t="shared" si="12"/>
        <v>17813</v>
      </c>
      <c r="AD44" s="5">
        <v>13753</v>
      </c>
      <c r="AE44" s="5">
        <v>4060</v>
      </c>
      <c r="AF44" s="5">
        <v>23110</v>
      </c>
      <c r="AG44" s="5">
        <v>40923</v>
      </c>
      <c r="AH44" s="49">
        <f t="shared" ref="AH44:AH45" si="285">AC44/AG44*100</f>
        <v>43.528089338513794</v>
      </c>
      <c r="AI44" s="49">
        <f t="shared" ref="AI44:AI45" si="286">AD44/AG44*100</f>
        <v>33.607018058304625</v>
      </c>
      <c r="AJ44" s="50">
        <f t="shared" ref="AJ44:AJ45" si="287">AE44/AC44*100</f>
        <v>22.792342671082917</v>
      </c>
      <c r="AK44" s="35">
        <f t="shared" si="16"/>
        <v>34823</v>
      </c>
      <c r="AL44" s="5">
        <v>29494</v>
      </c>
      <c r="AM44" s="5">
        <v>5329</v>
      </c>
      <c r="AN44" s="5">
        <v>8459</v>
      </c>
      <c r="AO44" s="5">
        <v>43282</v>
      </c>
      <c r="AP44" s="49">
        <f t="shared" ref="AP44:AP45" si="288">AK44/AO44*100</f>
        <v>80.456078739429785</v>
      </c>
      <c r="AQ44" s="49">
        <f t="shared" ref="AQ44:AQ45" si="289">AL44/AO44*100</f>
        <v>68.143801118247765</v>
      </c>
      <c r="AR44" s="50">
        <f t="shared" ref="AR44:AR45" si="290">AM44/AK44*100</f>
        <v>15.303104270166271</v>
      </c>
      <c r="AS44">
        <f t="shared" si="20"/>
        <v>52636</v>
      </c>
      <c r="AT44">
        <v>43247</v>
      </c>
      <c r="AU44">
        <v>9389</v>
      </c>
      <c r="AV44">
        <v>31569</v>
      </c>
      <c r="AW44">
        <v>84205</v>
      </c>
      <c r="AX44" s="46">
        <f t="shared" ref="AX44:AX45" si="291">AS44/AW44*100</f>
        <v>62.509352176236568</v>
      </c>
      <c r="AY44" s="46">
        <f t="shared" ref="AY44:AY45" si="292">AT44/AW44*100</f>
        <v>51.359182946380855</v>
      </c>
      <c r="AZ44" s="46">
        <f t="shared" ref="AZ44:AZ45" si="293">AU44/AS44*100</f>
        <v>17.837601641462118</v>
      </c>
      <c r="BB44" t="s">
        <v>102</v>
      </c>
      <c r="BC44" s="5">
        <f t="shared" si="24"/>
        <v>5222</v>
      </c>
      <c r="BD44" s="5">
        <v>4437</v>
      </c>
      <c r="BE44" s="5">
        <v>785</v>
      </c>
      <c r="BF44" s="5">
        <v>7138</v>
      </c>
      <c r="BG44" s="5">
        <v>12360</v>
      </c>
      <c r="BH44" s="49">
        <f t="shared" ref="BH44:BH45" si="294">BC44/BG44*100</f>
        <v>42.249190938511326</v>
      </c>
      <c r="BI44" s="49">
        <f t="shared" ref="BI44:BI45" si="295">BD44/BG44*100</f>
        <v>35.898058252427184</v>
      </c>
      <c r="BJ44" s="50">
        <f t="shared" ref="BJ44:BJ45" si="296">BE44/BC44*100</f>
        <v>15.032554576790503</v>
      </c>
      <c r="BK44" s="35">
        <f t="shared" si="28"/>
        <v>9986</v>
      </c>
      <c r="BL44" s="5">
        <v>9100</v>
      </c>
      <c r="BM44" s="5">
        <v>886</v>
      </c>
      <c r="BN44" s="5">
        <v>3754</v>
      </c>
      <c r="BO44" s="5">
        <v>13740</v>
      </c>
      <c r="BP44" s="49">
        <f t="shared" ref="BP44:BP45" si="297">BK44/BO44*100</f>
        <v>72.678311499272198</v>
      </c>
      <c r="BQ44" s="49">
        <f t="shared" ref="BQ44:BQ45" si="298">BL44/BO44*100</f>
        <v>66.229985443959237</v>
      </c>
      <c r="BR44" s="50">
        <f t="shared" ref="BR44:BR45" si="299">BM44/BK44*100</f>
        <v>8.8724213899459237</v>
      </c>
      <c r="BS44">
        <f t="shared" si="32"/>
        <v>15208</v>
      </c>
      <c r="BT44">
        <v>13537</v>
      </c>
      <c r="BU44">
        <v>1671</v>
      </c>
      <c r="BV44">
        <v>10892</v>
      </c>
      <c r="BW44">
        <v>26100</v>
      </c>
      <c r="BX44" s="46">
        <f t="shared" ref="BX44:BX45" si="300">BS44/BW44*100</f>
        <v>58.26819923371648</v>
      </c>
      <c r="BY44" s="46">
        <f t="shared" ref="BY44:BY45" si="301">BT44/BW44*100</f>
        <v>51.865900383141764</v>
      </c>
      <c r="BZ44" s="46">
        <f t="shared" ref="BZ44:BZ45" si="302">BU44/BS44*100</f>
        <v>10.987638085218306</v>
      </c>
      <c r="CB44" t="s">
        <v>102</v>
      </c>
      <c r="CC44" s="5">
        <f t="shared" si="36"/>
        <v>75312</v>
      </c>
      <c r="CD44" s="5">
        <v>57876</v>
      </c>
      <c r="CE44" s="5">
        <v>17436</v>
      </c>
      <c r="CF44" s="5">
        <v>99113</v>
      </c>
      <c r="CG44" s="5">
        <v>174425</v>
      </c>
      <c r="CH44" s="49">
        <f t="shared" ref="CH44:CH45" si="303">CC44/CG44*100</f>
        <v>43.177296832449471</v>
      </c>
      <c r="CI44" s="49">
        <f t="shared" ref="CI44:CI45" si="304">CD44/CG44*100</f>
        <v>33.181023362476708</v>
      </c>
      <c r="CJ44" s="50">
        <f t="shared" ref="CJ44:CJ45" si="305">CE44/CC44*100</f>
        <v>23.151688973868705</v>
      </c>
      <c r="CK44" s="35">
        <f t="shared" si="40"/>
        <v>145207</v>
      </c>
      <c r="CL44" s="5">
        <v>123462</v>
      </c>
      <c r="CM44" s="5">
        <v>21745</v>
      </c>
      <c r="CN44" s="5">
        <v>39969</v>
      </c>
      <c r="CO44" s="5">
        <v>185176</v>
      </c>
      <c r="CP44" s="49">
        <f t="shared" ref="CP44:CP45" si="306">CK44/CO44*100</f>
        <v>78.415669417203091</v>
      </c>
      <c r="CQ44" s="49">
        <f t="shared" ref="CQ44:CQ45" si="307">CL44/CO44*100</f>
        <v>66.672786970233716</v>
      </c>
      <c r="CR44" s="50">
        <f t="shared" ref="CR44:CR45" si="308">CM44/CK44*100</f>
        <v>14.975173373184489</v>
      </c>
      <c r="CS44">
        <f t="shared" si="44"/>
        <v>220519</v>
      </c>
      <c r="CT44">
        <v>181338</v>
      </c>
      <c r="CU44">
        <v>39181</v>
      </c>
      <c r="CV44">
        <v>139082</v>
      </c>
      <c r="CW44">
        <v>359601</v>
      </c>
      <c r="CX44" s="46">
        <f t="shared" ref="CX44:CX45" si="309">CS44/CW44*100</f>
        <v>61.323244373625208</v>
      </c>
      <c r="CY44" s="46">
        <f t="shared" ref="CY44:CY45" si="310">CT44/CW44*100</f>
        <v>50.427557209240234</v>
      </c>
      <c r="CZ44" s="46">
        <f t="shared" ref="CZ44:CZ45" si="311">CU44/CS44*100</f>
        <v>17.767630000136041</v>
      </c>
    </row>
    <row r="45" spans="2:104" x14ac:dyDescent="0.3">
      <c r="B45" t="s">
        <v>100</v>
      </c>
      <c r="C45" s="5">
        <f t="shared" si="0"/>
        <v>1139</v>
      </c>
      <c r="D45" s="48">
        <v>637</v>
      </c>
      <c r="E45" s="48">
        <v>502</v>
      </c>
      <c r="F45" s="48">
        <v>1917</v>
      </c>
      <c r="G45" s="48">
        <v>3056</v>
      </c>
      <c r="H45" s="49">
        <f t="shared" si="1"/>
        <v>37.27094240837696</v>
      </c>
      <c r="I45" s="49">
        <f t="shared" si="2"/>
        <v>20.844240837696333</v>
      </c>
      <c r="J45" s="50">
        <f t="shared" si="3"/>
        <v>44.073748902546093</v>
      </c>
      <c r="K45" s="35">
        <f t="shared" si="4"/>
        <v>2088</v>
      </c>
      <c r="L45" s="48">
        <v>1308</v>
      </c>
      <c r="M45" s="48">
        <v>780</v>
      </c>
      <c r="N45" s="48">
        <v>819</v>
      </c>
      <c r="O45" s="48">
        <v>2907</v>
      </c>
      <c r="P45" s="49">
        <f t="shared" si="279"/>
        <v>71.826625386996895</v>
      </c>
      <c r="Q45" s="49">
        <f t="shared" si="280"/>
        <v>44.994840041279673</v>
      </c>
      <c r="R45" s="50">
        <f t="shared" si="281"/>
        <v>37.356321839080458</v>
      </c>
      <c r="S45">
        <f t="shared" si="8"/>
        <v>3227</v>
      </c>
      <c r="T45" s="1">
        <v>1945</v>
      </c>
      <c r="U45" s="1">
        <v>1282</v>
      </c>
      <c r="V45" s="1">
        <v>2736</v>
      </c>
      <c r="W45" s="1">
        <v>5963</v>
      </c>
      <c r="X45" s="46">
        <f t="shared" si="282"/>
        <v>54.11705517357035</v>
      </c>
      <c r="Y45" s="46">
        <f t="shared" si="283"/>
        <v>32.617809827268154</v>
      </c>
      <c r="Z45" s="46">
        <f t="shared" si="284"/>
        <v>39.727300898667494</v>
      </c>
      <c r="AB45" t="s">
        <v>100</v>
      </c>
      <c r="AC45" s="5">
        <f t="shared" si="12"/>
        <v>3562</v>
      </c>
      <c r="AD45" s="5">
        <v>2067</v>
      </c>
      <c r="AE45" s="5">
        <v>1495</v>
      </c>
      <c r="AF45" s="5">
        <v>4145</v>
      </c>
      <c r="AG45" s="5">
        <v>7707</v>
      </c>
      <c r="AH45" s="49">
        <f t="shared" si="285"/>
        <v>46.217724146879455</v>
      </c>
      <c r="AI45" s="49">
        <f t="shared" si="286"/>
        <v>26.819774231218375</v>
      </c>
      <c r="AJ45" s="50">
        <f t="shared" si="287"/>
        <v>41.970802919708028</v>
      </c>
      <c r="AK45" s="35">
        <f t="shared" si="16"/>
        <v>7469</v>
      </c>
      <c r="AL45" s="5">
        <v>5620</v>
      </c>
      <c r="AM45" s="5">
        <v>1849</v>
      </c>
      <c r="AN45" s="5">
        <v>3460</v>
      </c>
      <c r="AO45" s="5">
        <v>10929</v>
      </c>
      <c r="AP45" s="49">
        <f t="shared" si="288"/>
        <v>68.341110806112184</v>
      </c>
      <c r="AQ45" s="49">
        <f t="shared" si="289"/>
        <v>51.422820020129933</v>
      </c>
      <c r="AR45" s="50">
        <f t="shared" si="290"/>
        <v>24.755656714419601</v>
      </c>
      <c r="AS45">
        <f t="shared" si="20"/>
        <v>11031</v>
      </c>
      <c r="AT45">
        <v>7687</v>
      </c>
      <c r="AU45">
        <v>3344</v>
      </c>
      <c r="AV45">
        <v>7605</v>
      </c>
      <c r="AW45">
        <v>18636</v>
      </c>
      <c r="AX45" s="46">
        <f t="shared" si="291"/>
        <v>59.191886670959434</v>
      </c>
      <c r="AY45" s="46">
        <f t="shared" si="292"/>
        <v>41.248121914573943</v>
      </c>
      <c r="AZ45" s="46">
        <f t="shared" si="293"/>
        <v>30.314568035536215</v>
      </c>
      <c r="BB45" t="s">
        <v>100</v>
      </c>
      <c r="BC45" s="5">
        <f t="shared" si="24"/>
        <v>220</v>
      </c>
      <c r="BD45" s="5">
        <v>77</v>
      </c>
      <c r="BE45" s="5">
        <v>143</v>
      </c>
      <c r="BF45" s="5">
        <v>73</v>
      </c>
      <c r="BG45" s="5">
        <v>293</v>
      </c>
      <c r="BH45" s="49">
        <f t="shared" si="294"/>
        <v>75.085324232081902</v>
      </c>
      <c r="BI45" s="49">
        <f t="shared" si="295"/>
        <v>26.27986348122867</v>
      </c>
      <c r="BJ45" s="50">
        <f t="shared" si="296"/>
        <v>65</v>
      </c>
      <c r="BK45" s="35">
        <f t="shared" si="28"/>
        <v>1755</v>
      </c>
      <c r="BL45" s="5">
        <v>1556</v>
      </c>
      <c r="BM45" s="5">
        <v>199</v>
      </c>
      <c r="BN45" s="5">
        <v>1057</v>
      </c>
      <c r="BO45" s="5">
        <v>2812</v>
      </c>
      <c r="BP45" s="49">
        <f t="shared" si="297"/>
        <v>62.411095305832141</v>
      </c>
      <c r="BQ45" s="49">
        <f t="shared" si="298"/>
        <v>55.334281650071127</v>
      </c>
      <c r="BR45" s="50">
        <f t="shared" si="299"/>
        <v>11.339031339031338</v>
      </c>
      <c r="BS45">
        <f t="shared" si="32"/>
        <v>1975</v>
      </c>
      <c r="BT45">
        <v>1633</v>
      </c>
      <c r="BU45">
        <v>342</v>
      </c>
      <c r="BV45">
        <v>1130</v>
      </c>
      <c r="BW45">
        <v>3105</v>
      </c>
      <c r="BX45" s="46">
        <f t="shared" si="300"/>
        <v>63.607085346215783</v>
      </c>
      <c r="BY45" s="46">
        <f t="shared" si="301"/>
        <v>52.592592592592588</v>
      </c>
      <c r="BZ45" s="46">
        <f t="shared" si="302"/>
        <v>17.316455696202532</v>
      </c>
      <c r="CB45" t="s">
        <v>100</v>
      </c>
      <c r="CC45" s="5">
        <f t="shared" si="36"/>
        <v>11332</v>
      </c>
      <c r="CD45" s="5">
        <v>6470</v>
      </c>
      <c r="CE45" s="5">
        <v>4862</v>
      </c>
      <c r="CF45" s="5">
        <v>14874</v>
      </c>
      <c r="CG45" s="5">
        <v>26206</v>
      </c>
      <c r="CH45" s="49">
        <f t="shared" si="303"/>
        <v>43.242005647561626</v>
      </c>
      <c r="CI45" s="49">
        <f t="shared" si="304"/>
        <v>24.689002518507213</v>
      </c>
      <c r="CJ45" s="50">
        <f t="shared" si="305"/>
        <v>42.905047652665019</v>
      </c>
      <c r="CK45" s="35">
        <f t="shared" si="40"/>
        <v>27739</v>
      </c>
      <c r="CL45" s="5">
        <v>21216</v>
      </c>
      <c r="CM45" s="5">
        <v>6523</v>
      </c>
      <c r="CN45" s="5">
        <v>10941</v>
      </c>
      <c r="CO45" s="5">
        <v>38680</v>
      </c>
      <c r="CP45" s="49">
        <f t="shared" si="306"/>
        <v>71.714064115822126</v>
      </c>
      <c r="CQ45" s="49">
        <f t="shared" si="307"/>
        <v>54.850051706308165</v>
      </c>
      <c r="CR45" s="50">
        <f t="shared" si="308"/>
        <v>23.515627816431738</v>
      </c>
      <c r="CS45">
        <f t="shared" si="44"/>
        <v>39071</v>
      </c>
      <c r="CT45">
        <v>27686</v>
      </c>
      <c r="CU45">
        <v>11385</v>
      </c>
      <c r="CV45">
        <v>25815</v>
      </c>
      <c r="CW45">
        <v>64886</v>
      </c>
      <c r="CX45" s="46">
        <f t="shared" si="309"/>
        <v>60.214838331843545</v>
      </c>
      <c r="CY45" s="46">
        <f t="shared" si="310"/>
        <v>42.668680454951762</v>
      </c>
      <c r="CZ45" s="46">
        <f t="shared" si="311"/>
        <v>29.139259297176935</v>
      </c>
    </row>
    <row r="46" spans="2:104" x14ac:dyDescent="0.3">
      <c r="C46" s="5"/>
      <c r="D46" s="48"/>
      <c r="E46" s="48"/>
      <c r="F46" s="48"/>
      <c r="G46" s="48"/>
      <c r="H46" s="49"/>
      <c r="I46" s="49"/>
      <c r="J46" s="50"/>
      <c r="K46" s="35"/>
      <c r="L46" s="48"/>
      <c r="M46" s="48"/>
      <c r="N46" s="48"/>
      <c r="O46" s="48"/>
      <c r="P46" s="49"/>
      <c r="Q46" s="49"/>
      <c r="R46" s="50"/>
      <c r="X46" s="46"/>
      <c r="Y46" s="46"/>
      <c r="Z46" s="46"/>
      <c r="AC46" s="5"/>
      <c r="AD46" s="5"/>
      <c r="AE46" s="5"/>
      <c r="AF46" s="5"/>
      <c r="AG46" s="5"/>
      <c r="AH46" s="49"/>
      <c r="AI46" s="49"/>
      <c r="AJ46" s="50"/>
      <c r="AK46" s="35"/>
      <c r="AL46" s="5"/>
      <c r="AM46" s="5"/>
      <c r="AN46" s="5"/>
      <c r="AO46" s="5"/>
      <c r="AP46" s="49"/>
      <c r="AQ46" s="49"/>
      <c r="AR46" s="50"/>
      <c r="AX46" s="46"/>
      <c r="AY46" s="46"/>
      <c r="AZ46" s="46"/>
      <c r="BC46" s="5"/>
      <c r="BD46" s="5"/>
      <c r="BE46" s="5"/>
      <c r="BF46" s="5"/>
      <c r="BG46" s="5"/>
      <c r="BH46" s="49"/>
      <c r="BI46" s="49"/>
      <c r="BJ46" s="50"/>
      <c r="BK46" s="35"/>
      <c r="BL46" s="5"/>
      <c r="BM46" s="5"/>
      <c r="BN46" s="5"/>
      <c r="BO46" s="5"/>
      <c r="BP46" s="49"/>
      <c r="BQ46" s="49"/>
      <c r="BR46" s="50"/>
      <c r="BX46" s="46"/>
      <c r="BY46" s="46"/>
      <c r="BZ46" s="46"/>
      <c r="CC46" s="5"/>
      <c r="CD46" s="5"/>
      <c r="CE46" s="5"/>
      <c r="CF46" s="5"/>
      <c r="CG46" s="5"/>
      <c r="CH46" s="49"/>
      <c r="CI46" s="49"/>
      <c r="CJ46" s="50"/>
      <c r="CK46" s="35"/>
      <c r="CL46" s="5"/>
      <c r="CM46" s="5"/>
      <c r="CN46" s="5"/>
      <c r="CO46" s="5"/>
      <c r="CP46" s="49"/>
      <c r="CQ46" s="49"/>
      <c r="CR46" s="50"/>
      <c r="CX46" s="46"/>
      <c r="CY46" s="46"/>
      <c r="CZ46" s="46"/>
    </row>
    <row r="47" spans="2:104" x14ac:dyDescent="0.3">
      <c r="B47" t="s">
        <v>103</v>
      </c>
      <c r="C47" s="5">
        <f t="shared" si="0"/>
        <v>2250</v>
      </c>
      <c r="D47" s="48">
        <v>1660</v>
      </c>
      <c r="E47" s="48">
        <v>590</v>
      </c>
      <c r="F47" s="48">
        <v>3936</v>
      </c>
      <c r="G47" s="48">
        <v>6186</v>
      </c>
      <c r="H47" s="49">
        <f t="shared" si="1"/>
        <v>36.372453928225021</v>
      </c>
      <c r="I47" s="49">
        <f t="shared" si="2"/>
        <v>26.834788231490464</v>
      </c>
      <c r="J47" s="50">
        <f t="shared" si="3"/>
        <v>26.222222222222225</v>
      </c>
      <c r="K47" s="35">
        <f t="shared" si="4"/>
        <v>4086</v>
      </c>
      <c r="L47" s="48">
        <v>3472</v>
      </c>
      <c r="M47" s="48">
        <v>614</v>
      </c>
      <c r="N47" s="48">
        <v>1488</v>
      </c>
      <c r="O47" s="48">
        <v>5574</v>
      </c>
      <c r="P47" s="49">
        <f t="shared" ref="P47:P48" si="312">K47/O47*100</f>
        <v>73.304628632938645</v>
      </c>
      <c r="Q47" s="49">
        <f t="shared" ref="Q47:Q48" si="313">L47/O47*100</f>
        <v>62.289199856476493</v>
      </c>
      <c r="R47" s="50">
        <f t="shared" ref="R47:R48" si="314">M47/K47*100</f>
        <v>15.026921194322076</v>
      </c>
      <c r="S47">
        <f t="shared" si="8"/>
        <v>6336</v>
      </c>
      <c r="T47" s="1">
        <v>5132</v>
      </c>
      <c r="U47" s="1">
        <v>1204</v>
      </c>
      <c r="V47" s="1">
        <v>5424</v>
      </c>
      <c r="W47" s="1">
        <v>11760</v>
      </c>
      <c r="X47" s="46">
        <f t="shared" ref="X47:X48" si="315">S47/W47*100</f>
        <v>53.877551020408163</v>
      </c>
      <c r="Y47" s="46">
        <f t="shared" ref="Y47:Y48" si="316">T47/W47*100</f>
        <v>43.639455782312922</v>
      </c>
      <c r="Z47" s="46">
        <f t="shared" ref="Z47:Z48" si="317">U47/S47*100</f>
        <v>19.002525252525253</v>
      </c>
      <c r="AB47" t="s">
        <v>103</v>
      </c>
      <c r="AC47" s="5">
        <f t="shared" si="12"/>
        <v>15999</v>
      </c>
      <c r="AD47" s="5">
        <v>12527</v>
      </c>
      <c r="AE47" s="5">
        <v>3472</v>
      </c>
      <c r="AF47" s="5">
        <v>20448</v>
      </c>
      <c r="AG47" s="5">
        <v>36447</v>
      </c>
      <c r="AH47" s="49">
        <f t="shared" ref="AH47:AH48" si="318">AC47/AG47*100</f>
        <v>43.896617005514862</v>
      </c>
      <c r="AI47" s="49">
        <f t="shared" ref="AI47:AI48" si="319">AD47/AG47*100</f>
        <v>34.370455730238433</v>
      </c>
      <c r="AJ47" s="50">
        <f t="shared" ref="AJ47:AJ48" si="320">AE47/AC47*100</f>
        <v>21.701356334770924</v>
      </c>
      <c r="AK47" s="35">
        <f t="shared" si="16"/>
        <v>28812</v>
      </c>
      <c r="AL47" s="5">
        <v>24634</v>
      </c>
      <c r="AM47" s="5">
        <v>4178</v>
      </c>
      <c r="AN47" s="5">
        <v>7392</v>
      </c>
      <c r="AO47" s="5">
        <v>36204</v>
      </c>
      <c r="AP47" s="49">
        <f t="shared" ref="AP47:AP48" si="321">AK47/AO47*100</f>
        <v>79.582366589327151</v>
      </c>
      <c r="AQ47" s="49">
        <f t="shared" ref="AQ47:AQ48" si="322">AL47/AO47*100</f>
        <v>68.042205281184394</v>
      </c>
      <c r="AR47" s="50">
        <f t="shared" ref="AR47:AR48" si="323">AM47/AK47*100</f>
        <v>14.500902401777038</v>
      </c>
      <c r="AS47">
        <f t="shared" si="20"/>
        <v>44811</v>
      </c>
      <c r="AT47">
        <v>37161</v>
      </c>
      <c r="AU47">
        <v>7650</v>
      </c>
      <c r="AV47">
        <v>27840</v>
      </c>
      <c r="AW47">
        <v>72651</v>
      </c>
      <c r="AX47" s="46">
        <f t="shared" ref="AX47:AX48" si="324">AS47/AW47*100</f>
        <v>61.679811702523025</v>
      </c>
      <c r="AY47" s="46">
        <f t="shared" ref="AY47:AY48" si="325">AT47/AW47*100</f>
        <v>51.150018581987858</v>
      </c>
      <c r="AZ47" s="46">
        <f t="shared" ref="AZ47:AZ48" si="326">AU47/AS47*100</f>
        <v>17.071701144808195</v>
      </c>
      <c r="BB47" t="s">
        <v>103</v>
      </c>
      <c r="BC47" s="5">
        <f t="shared" si="24"/>
        <v>4985</v>
      </c>
      <c r="BD47" s="5">
        <v>4309</v>
      </c>
      <c r="BE47" s="5">
        <v>676</v>
      </c>
      <c r="BF47" s="5">
        <v>6954</v>
      </c>
      <c r="BG47" s="5">
        <v>11939</v>
      </c>
      <c r="BH47" s="49">
        <f t="shared" ref="BH47:BH48" si="327">BC47/BG47*100</f>
        <v>41.753915738336545</v>
      </c>
      <c r="BI47" s="49">
        <f t="shared" ref="BI47:BI48" si="328">BD47/BG47*100</f>
        <v>36.09179998324818</v>
      </c>
      <c r="BJ47" s="50">
        <f t="shared" ref="BJ47:BJ48" si="329">BE47/BC47*100</f>
        <v>13.560682046138414</v>
      </c>
      <c r="BK47" s="35">
        <f t="shared" si="28"/>
        <v>9012</v>
      </c>
      <c r="BL47" s="5">
        <v>8148</v>
      </c>
      <c r="BM47" s="5">
        <v>864</v>
      </c>
      <c r="BN47" s="5">
        <v>3754</v>
      </c>
      <c r="BO47" s="5">
        <v>12766</v>
      </c>
      <c r="BP47" s="49">
        <f t="shared" ref="BP47:BP48" si="330">BK47/BO47*100</f>
        <v>70.593764687451042</v>
      </c>
      <c r="BQ47" s="49">
        <f t="shared" ref="BQ47:BQ48" si="331">BL47/BO47*100</f>
        <v>63.825787247375843</v>
      </c>
      <c r="BR47" s="50">
        <f t="shared" ref="BR47:BR48" si="332">BM47/BK47*100</f>
        <v>9.5872170439414113</v>
      </c>
      <c r="BS47">
        <f t="shared" si="32"/>
        <v>13997</v>
      </c>
      <c r="BT47">
        <v>12457</v>
      </c>
      <c r="BU47">
        <v>1540</v>
      </c>
      <c r="BV47">
        <v>10708</v>
      </c>
      <c r="BW47">
        <v>24705</v>
      </c>
      <c r="BX47" s="46">
        <f t="shared" ref="BX47:BX48" si="333">BS47/BW47*100</f>
        <v>56.656547257640156</v>
      </c>
      <c r="BY47" s="46">
        <f t="shared" ref="BY47:BY48" si="334">BT47/BW47*100</f>
        <v>50.422991297308236</v>
      </c>
      <c r="BZ47" s="46">
        <f t="shared" ref="BZ47:BZ48" si="335">BU47/BS47*100</f>
        <v>11.002357648067443</v>
      </c>
      <c r="CB47" t="s">
        <v>103</v>
      </c>
      <c r="CC47" s="5">
        <f t="shared" si="36"/>
        <v>67363</v>
      </c>
      <c r="CD47" s="5">
        <v>52919</v>
      </c>
      <c r="CE47" s="5">
        <v>14444</v>
      </c>
      <c r="CF47" s="5">
        <v>89913</v>
      </c>
      <c r="CG47" s="5">
        <v>157276</v>
      </c>
      <c r="CH47" s="49">
        <f t="shared" ref="CH47:CH48" si="336">CC47/CG47*100</f>
        <v>42.831074035453597</v>
      </c>
      <c r="CI47" s="49">
        <f t="shared" ref="CI47:CI48" si="337">CD47/CG47*100</f>
        <v>33.6472189018032</v>
      </c>
      <c r="CJ47" s="50">
        <f t="shared" ref="CJ47:CJ48" si="338">CE47/CC47*100</f>
        <v>21.44203791398839</v>
      </c>
      <c r="CK47" s="35">
        <f t="shared" si="40"/>
        <v>124172</v>
      </c>
      <c r="CL47" s="5">
        <v>106242</v>
      </c>
      <c r="CM47" s="5">
        <v>17930</v>
      </c>
      <c r="CN47" s="5">
        <v>35659</v>
      </c>
      <c r="CO47" s="5">
        <v>159831</v>
      </c>
      <c r="CP47" s="49">
        <f t="shared" ref="CP47:CP48" si="339">CK47/CO47*100</f>
        <v>77.689559597324674</v>
      </c>
      <c r="CQ47" s="49">
        <f t="shared" ref="CQ47:CQ48" si="340">CL47/CO47*100</f>
        <v>66.471460480132137</v>
      </c>
      <c r="CR47" s="50">
        <f t="shared" ref="CR47:CR48" si="341">CM47/CK47*100</f>
        <v>14.439648229874692</v>
      </c>
      <c r="CS47">
        <f t="shared" si="44"/>
        <v>191535</v>
      </c>
      <c r="CT47">
        <v>159161</v>
      </c>
      <c r="CU47">
        <v>32374</v>
      </c>
      <c r="CV47">
        <v>125572</v>
      </c>
      <c r="CW47">
        <v>317107</v>
      </c>
      <c r="CX47" s="46">
        <f t="shared" ref="CX47:CX48" si="342">CS47/CW47*100</f>
        <v>60.400748012500515</v>
      </c>
      <c r="CY47" s="46">
        <f t="shared" ref="CY47:CY48" si="343">CT47/CW47*100</f>
        <v>50.191575714191103</v>
      </c>
      <c r="CZ47" s="46">
        <f t="shared" ref="CZ47:CZ48" si="344">CU47/CS47*100</f>
        <v>16.902393818362178</v>
      </c>
    </row>
    <row r="48" spans="2:104" x14ac:dyDescent="0.3">
      <c r="B48" t="s">
        <v>104</v>
      </c>
      <c r="C48" s="5">
        <f t="shared" si="0"/>
        <v>1574</v>
      </c>
      <c r="D48" s="48">
        <v>902</v>
      </c>
      <c r="E48" s="48">
        <v>672</v>
      </c>
      <c r="F48" s="48">
        <v>2764</v>
      </c>
      <c r="G48" s="48">
        <v>4338</v>
      </c>
      <c r="H48" s="49">
        <f t="shared" si="1"/>
        <v>36.284001844167818</v>
      </c>
      <c r="I48" s="49">
        <f t="shared" si="2"/>
        <v>20.792992162286769</v>
      </c>
      <c r="J48" s="50">
        <f t="shared" si="3"/>
        <v>42.69377382465057</v>
      </c>
      <c r="K48" s="35">
        <f t="shared" si="4"/>
        <v>3463</v>
      </c>
      <c r="L48" s="48">
        <v>2462</v>
      </c>
      <c r="M48" s="48">
        <v>1001</v>
      </c>
      <c r="N48" s="48">
        <v>1123</v>
      </c>
      <c r="O48" s="48">
        <v>4586</v>
      </c>
      <c r="P48" s="49">
        <f t="shared" si="312"/>
        <v>75.512429132141307</v>
      </c>
      <c r="Q48" s="49">
        <f t="shared" si="313"/>
        <v>53.68512865242041</v>
      </c>
      <c r="R48" s="50">
        <f t="shared" si="314"/>
        <v>28.905573202425643</v>
      </c>
      <c r="S48">
        <f t="shared" si="8"/>
        <v>5037</v>
      </c>
      <c r="T48" s="1">
        <v>3364</v>
      </c>
      <c r="U48" s="1">
        <v>1673</v>
      </c>
      <c r="V48" s="1">
        <v>3887</v>
      </c>
      <c r="W48" s="1">
        <v>8924</v>
      </c>
      <c r="X48" s="46">
        <f t="shared" si="315"/>
        <v>56.443298969072167</v>
      </c>
      <c r="Y48" s="46">
        <f t="shared" si="316"/>
        <v>37.696100403406547</v>
      </c>
      <c r="Z48" s="46">
        <f t="shared" si="317"/>
        <v>33.214214810403021</v>
      </c>
      <c r="AB48" t="s">
        <v>104</v>
      </c>
      <c r="AC48" s="5">
        <f t="shared" si="12"/>
        <v>5376</v>
      </c>
      <c r="AD48" s="5">
        <v>3293</v>
      </c>
      <c r="AE48" s="5">
        <v>2083</v>
      </c>
      <c r="AF48" s="5">
        <v>6807</v>
      </c>
      <c r="AG48" s="5">
        <v>12183</v>
      </c>
      <c r="AH48" s="49">
        <f t="shared" si="318"/>
        <v>44.127062299926131</v>
      </c>
      <c r="AI48" s="49">
        <f t="shared" si="319"/>
        <v>27.029467290486743</v>
      </c>
      <c r="AJ48" s="50">
        <f t="shared" si="320"/>
        <v>38.746279761904759</v>
      </c>
      <c r="AK48" s="35">
        <f t="shared" si="16"/>
        <v>13480</v>
      </c>
      <c r="AL48" s="5">
        <v>10480</v>
      </c>
      <c r="AM48" s="5">
        <v>3000</v>
      </c>
      <c r="AN48" s="5">
        <v>4527</v>
      </c>
      <c r="AO48" s="5">
        <v>18007</v>
      </c>
      <c r="AP48" s="49">
        <f t="shared" si="321"/>
        <v>74.859776753484752</v>
      </c>
      <c r="AQ48" s="49">
        <f t="shared" si="322"/>
        <v>58.199589048703281</v>
      </c>
      <c r="AR48" s="50">
        <f t="shared" si="323"/>
        <v>22.255192878338278</v>
      </c>
      <c r="AS48">
        <f t="shared" si="20"/>
        <v>18856</v>
      </c>
      <c r="AT48">
        <v>13773</v>
      </c>
      <c r="AU48">
        <v>5083</v>
      </c>
      <c r="AV48">
        <v>11334</v>
      </c>
      <c r="AW48">
        <v>30190</v>
      </c>
      <c r="AX48" s="46">
        <f t="shared" si="324"/>
        <v>62.457767472673076</v>
      </c>
      <c r="AY48" s="46">
        <f t="shared" si="325"/>
        <v>45.621066578337199</v>
      </c>
      <c r="AZ48" s="46">
        <f t="shared" si="326"/>
        <v>26.956936784047521</v>
      </c>
      <c r="BB48" t="s">
        <v>104</v>
      </c>
      <c r="BC48" s="5">
        <f t="shared" si="24"/>
        <v>457</v>
      </c>
      <c r="BD48" s="5">
        <v>205</v>
      </c>
      <c r="BE48" s="5">
        <v>252</v>
      </c>
      <c r="BF48" s="5">
        <v>257</v>
      </c>
      <c r="BG48" s="5">
        <v>714</v>
      </c>
      <c r="BH48" s="49">
        <f t="shared" si="327"/>
        <v>64.005602240896351</v>
      </c>
      <c r="BI48" s="49">
        <f t="shared" si="328"/>
        <v>28.711484593837532</v>
      </c>
      <c r="BJ48" s="50">
        <f t="shared" si="329"/>
        <v>55.142231947483587</v>
      </c>
      <c r="BK48" s="35">
        <f t="shared" si="28"/>
        <v>2729</v>
      </c>
      <c r="BL48" s="5">
        <v>2508</v>
      </c>
      <c r="BM48" s="5">
        <v>221</v>
      </c>
      <c r="BN48" s="5">
        <v>1057</v>
      </c>
      <c r="BO48" s="5">
        <v>3786</v>
      </c>
      <c r="BP48" s="49">
        <f t="shared" si="330"/>
        <v>72.081352350765982</v>
      </c>
      <c r="BQ48" s="49">
        <f t="shared" si="331"/>
        <v>66.244057052297947</v>
      </c>
      <c r="BR48" s="50">
        <f t="shared" si="332"/>
        <v>8.0982044705020151</v>
      </c>
      <c r="BS48">
        <f t="shared" si="32"/>
        <v>3186</v>
      </c>
      <c r="BT48">
        <v>2713</v>
      </c>
      <c r="BU48">
        <v>473</v>
      </c>
      <c r="BV48">
        <v>1314</v>
      </c>
      <c r="BW48">
        <v>4500</v>
      </c>
      <c r="BX48" s="46">
        <f t="shared" si="333"/>
        <v>70.8</v>
      </c>
      <c r="BY48" s="46">
        <f t="shared" si="334"/>
        <v>60.288888888888891</v>
      </c>
      <c r="BZ48" s="46">
        <f t="shared" si="335"/>
        <v>14.846202134337727</v>
      </c>
      <c r="CB48" t="s">
        <v>104</v>
      </c>
      <c r="CC48" s="5">
        <f t="shared" si="36"/>
        <v>19281</v>
      </c>
      <c r="CD48" s="5">
        <v>11427</v>
      </c>
      <c r="CE48" s="5">
        <v>7854</v>
      </c>
      <c r="CF48" s="5">
        <v>24074</v>
      </c>
      <c r="CG48" s="5">
        <v>43355</v>
      </c>
      <c r="CH48" s="49">
        <f t="shared" si="336"/>
        <v>44.472379195017872</v>
      </c>
      <c r="CI48" s="49">
        <f t="shared" si="337"/>
        <v>26.356821589205399</v>
      </c>
      <c r="CJ48" s="50">
        <f t="shared" si="338"/>
        <v>40.734401742648203</v>
      </c>
      <c r="CK48" s="35">
        <f t="shared" si="40"/>
        <v>48775</v>
      </c>
      <c r="CL48" s="5">
        <v>38437</v>
      </c>
      <c r="CM48" s="5">
        <v>10338</v>
      </c>
      <c r="CN48" s="5">
        <v>15251</v>
      </c>
      <c r="CO48" s="5">
        <v>64026</v>
      </c>
      <c r="CP48" s="49">
        <f t="shared" si="339"/>
        <v>76.179989379314648</v>
      </c>
      <c r="CQ48" s="49">
        <f t="shared" si="340"/>
        <v>60.033423921531877</v>
      </c>
      <c r="CR48" s="50">
        <f t="shared" si="341"/>
        <v>21.19528446950282</v>
      </c>
      <c r="CS48">
        <f t="shared" si="44"/>
        <v>68056</v>
      </c>
      <c r="CT48">
        <v>49864</v>
      </c>
      <c r="CU48">
        <v>18192</v>
      </c>
      <c r="CV48">
        <v>39325</v>
      </c>
      <c r="CW48">
        <v>107381</v>
      </c>
      <c r="CX48" s="46">
        <f t="shared" si="342"/>
        <v>63.378065020813736</v>
      </c>
      <c r="CY48" s="46">
        <f t="shared" si="343"/>
        <v>46.436520427263666</v>
      </c>
      <c r="CZ48" s="46">
        <f t="shared" si="344"/>
        <v>26.730927471494066</v>
      </c>
    </row>
  </sheetData>
  <mergeCells count="12">
    <mergeCell ref="CS4:CZ4"/>
    <mergeCell ref="C4:J4"/>
    <mergeCell ref="K4:R4"/>
    <mergeCell ref="S4:Z4"/>
    <mergeCell ref="AC4:AJ4"/>
    <mergeCell ref="AK4:AR4"/>
    <mergeCell ref="AS4:AZ4"/>
    <mergeCell ref="BC4:BJ4"/>
    <mergeCell ref="BK4:BR4"/>
    <mergeCell ref="BS4:BZ4"/>
    <mergeCell ref="CC4:CJ4"/>
    <mergeCell ref="CK4:CR4"/>
  </mergeCells>
  <pageMargins left="0.7" right="0.7" top="0.75" bottom="0.75" header="0.3" footer="0.3"/>
  <pageSetup orientation="portrait" horizontalDpi="4294967292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workbookViewId="0">
      <selection activeCell="N11" sqref="N11"/>
    </sheetView>
  </sheetViews>
  <sheetFormatPr defaultRowHeight="14.4" x14ac:dyDescent="0.3"/>
  <cols>
    <col min="3" max="3" width="25" bestFit="1" customWidth="1"/>
    <col min="13" max="13" width="3.77734375" customWidth="1"/>
  </cols>
  <sheetData>
    <row r="2" spans="2:14" x14ac:dyDescent="0.3">
      <c r="B2" s="4" t="s">
        <v>127</v>
      </c>
      <c r="N2" s="39" t="s">
        <v>134</v>
      </c>
    </row>
    <row r="4" spans="2:14" x14ac:dyDescent="0.3">
      <c r="D4" s="67" t="s">
        <v>125</v>
      </c>
      <c r="E4" s="67"/>
      <c r="F4" s="68"/>
      <c r="G4" s="69" t="s">
        <v>126</v>
      </c>
      <c r="H4" s="67"/>
      <c r="I4" s="68"/>
      <c r="J4" s="70" t="s">
        <v>45</v>
      </c>
      <c r="K4" s="70"/>
      <c r="L4" s="70"/>
    </row>
    <row r="5" spans="2:14" x14ac:dyDescent="0.3">
      <c r="B5" s="15" t="s">
        <v>33</v>
      </c>
      <c r="C5" s="15" t="s">
        <v>114</v>
      </c>
      <c r="D5" s="16" t="s">
        <v>24</v>
      </c>
      <c r="E5" s="16" t="s">
        <v>30</v>
      </c>
      <c r="F5" s="17" t="s">
        <v>0</v>
      </c>
      <c r="G5" s="52" t="s">
        <v>24</v>
      </c>
      <c r="H5" s="16" t="s">
        <v>30</v>
      </c>
      <c r="I5" s="17" t="s">
        <v>0</v>
      </c>
      <c r="J5" s="16" t="s">
        <v>24</v>
      </c>
      <c r="K5" s="16" t="s">
        <v>30</v>
      </c>
      <c r="L5" s="16" t="s">
        <v>0</v>
      </c>
    </row>
    <row r="6" spans="2:14" x14ac:dyDescent="0.3">
      <c r="B6" t="s">
        <v>25</v>
      </c>
      <c r="C6" t="s">
        <v>82</v>
      </c>
      <c r="D6" s="42">
        <v>8.0999999999999996E-3</v>
      </c>
      <c r="E6" s="42">
        <v>2.5000000000000001E-3</v>
      </c>
      <c r="F6" s="55">
        <v>5.4999999999999997E-3</v>
      </c>
      <c r="G6" s="56">
        <v>336.25</v>
      </c>
      <c r="H6" s="7">
        <v>91.5</v>
      </c>
      <c r="I6" s="8">
        <v>427.75</v>
      </c>
      <c r="J6" s="3">
        <v>41702</v>
      </c>
      <c r="K6" s="3">
        <v>36507</v>
      </c>
      <c r="L6" s="3">
        <v>78208</v>
      </c>
    </row>
    <row r="7" spans="2:14" x14ac:dyDescent="0.3">
      <c r="C7" t="s">
        <v>83</v>
      </c>
      <c r="D7" s="42">
        <v>0.1018</v>
      </c>
      <c r="E7" s="42">
        <v>9.9000000000000008E-3</v>
      </c>
      <c r="F7" s="55">
        <v>6.3200000000000006E-2</v>
      </c>
      <c r="G7" s="56">
        <v>219</v>
      </c>
      <c r="H7" s="7">
        <v>15.5</v>
      </c>
      <c r="I7" s="8">
        <v>234.5</v>
      </c>
      <c r="J7" s="3">
        <v>2152</v>
      </c>
      <c r="K7" s="3">
        <v>1560</v>
      </c>
      <c r="L7" s="3">
        <v>3712</v>
      </c>
    </row>
    <row r="8" spans="2:14" x14ac:dyDescent="0.3">
      <c r="C8" t="s">
        <v>84</v>
      </c>
      <c r="D8" s="42">
        <v>1.12E-2</v>
      </c>
      <c r="E8" s="42">
        <v>5.0000000000000001E-3</v>
      </c>
      <c r="F8" s="55">
        <v>8.6E-3</v>
      </c>
      <c r="G8" s="56">
        <v>371.5</v>
      </c>
      <c r="H8" s="7">
        <v>118.25</v>
      </c>
      <c r="I8" s="8">
        <v>489.75</v>
      </c>
      <c r="J8" s="3">
        <v>33123</v>
      </c>
      <c r="K8" s="3">
        <v>23502</v>
      </c>
      <c r="L8" s="3">
        <v>56625</v>
      </c>
    </row>
    <row r="9" spans="2:14" x14ac:dyDescent="0.3">
      <c r="C9" t="s">
        <v>85</v>
      </c>
      <c r="D9" s="42">
        <v>1.8E-3</v>
      </c>
      <c r="E9" s="42">
        <v>4.0000000000000002E-4</v>
      </c>
      <c r="F9" s="55">
        <v>1.1000000000000001E-3</v>
      </c>
      <c r="G9" s="56">
        <v>82.25</v>
      </c>
      <c r="H9" s="7">
        <v>21</v>
      </c>
      <c r="I9" s="8">
        <v>103.25</v>
      </c>
      <c r="J9" s="3">
        <v>45920</v>
      </c>
      <c r="K9" s="3">
        <v>49543</v>
      </c>
      <c r="L9" s="3">
        <v>95463</v>
      </c>
    </row>
    <row r="10" spans="2:14" x14ac:dyDescent="0.3">
      <c r="C10" t="s">
        <v>59</v>
      </c>
      <c r="D10" s="42">
        <v>0</v>
      </c>
      <c r="E10" s="42">
        <v>0</v>
      </c>
      <c r="F10" s="55">
        <v>0</v>
      </c>
      <c r="G10" s="56">
        <v>0</v>
      </c>
      <c r="H10" s="7">
        <v>0</v>
      </c>
      <c r="I10" s="8">
        <v>0</v>
      </c>
      <c r="J10" s="3">
        <v>3479</v>
      </c>
      <c r="K10" s="3">
        <v>3813</v>
      </c>
      <c r="L10" s="3">
        <v>7292</v>
      </c>
    </row>
    <row r="11" spans="2:14" x14ac:dyDescent="0.3">
      <c r="C11" t="s">
        <v>86</v>
      </c>
      <c r="D11" s="42">
        <v>1.6999999999999999E-3</v>
      </c>
      <c r="E11" s="42">
        <v>6.9999999999999999E-4</v>
      </c>
      <c r="F11" s="55">
        <v>1.1999999999999999E-3</v>
      </c>
      <c r="G11" s="56">
        <v>23.25</v>
      </c>
      <c r="H11" s="7">
        <v>12.75</v>
      </c>
      <c r="I11" s="8">
        <v>36</v>
      </c>
      <c r="J11" s="3">
        <v>13359</v>
      </c>
      <c r="K11" s="3">
        <v>17184</v>
      </c>
      <c r="L11" s="3">
        <v>30543</v>
      </c>
    </row>
    <row r="12" spans="2:14" x14ac:dyDescent="0.3">
      <c r="B12" s="5"/>
      <c r="C12" s="5" t="s">
        <v>87</v>
      </c>
      <c r="D12" s="42">
        <v>0</v>
      </c>
      <c r="E12" s="42">
        <v>0</v>
      </c>
      <c r="F12" s="55">
        <v>0</v>
      </c>
      <c r="G12" s="56">
        <v>0</v>
      </c>
      <c r="H12" s="7">
        <v>0</v>
      </c>
      <c r="I12" s="8">
        <v>0</v>
      </c>
      <c r="J12" s="7">
        <v>1264</v>
      </c>
      <c r="K12" s="7">
        <v>1779</v>
      </c>
      <c r="L12" s="7">
        <v>3043</v>
      </c>
    </row>
    <row r="13" spans="2:14" x14ac:dyDescent="0.3">
      <c r="B13" s="15"/>
      <c r="C13" s="15" t="s">
        <v>0</v>
      </c>
      <c r="D13" s="43">
        <v>7.3000000000000001E-3</v>
      </c>
      <c r="E13" s="43">
        <v>1.9E-3</v>
      </c>
      <c r="F13" s="57">
        <v>4.7000000000000002E-3</v>
      </c>
      <c r="G13" s="58">
        <v>1032.25</v>
      </c>
      <c r="H13" s="12">
        <v>259</v>
      </c>
      <c r="I13" s="13">
        <v>1291.25</v>
      </c>
      <c r="J13" s="12">
        <v>140998</v>
      </c>
      <c r="K13" s="12">
        <v>133888</v>
      </c>
      <c r="L13" s="12">
        <v>274885</v>
      </c>
    </row>
    <row r="14" spans="2:14" x14ac:dyDescent="0.3">
      <c r="B14" t="s">
        <v>26</v>
      </c>
      <c r="C14" t="s">
        <v>82</v>
      </c>
      <c r="D14" s="42">
        <v>8.8599999999999998E-2</v>
      </c>
      <c r="E14" s="42">
        <v>6.8999999999999999E-3</v>
      </c>
      <c r="F14" s="55">
        <v>5.5100000000000003E-2</v>
      </c>
      <c r="G14" s="56">
        <v>935.5</v>
      </c>
      <c r="H14" s="7">
        <v>51</v>
      </c>
      <c r="I14" s="8">
        <v>986.5</v>
      </c>
      <c r="J14" s="3">
        <v>10555</v>
      </c>
      <c r="K14" s="3">
        <v>7347</v>
      </c>
      <c r="L14" s="3">
        <v>17902</v>
      </c>
    </row>
    <row r="15" spans="2:14" x14ac:dyDescent="0.3">
      <c r="C15" t="s">
        <v>83</v>
      </c>
      <c r="D15" s="42">
        <v>0.34760000000000002</v>
      </c>
      <c r="E15" s="42">
        <v>0</v>
      </c>
      <c r="F15" s="55">
        <v>0.25040000000000001</v>
      </c>
      <c r="G15" s="56">
        <v>350.75</v>
      </c>
      <c r="H15" s="7">
        <v>0</v>
      </c>
      <c r="I15" s="8">
        <v>350.75</v>
      </c>
      <c r="J15" s="3">
        <v>1009</v>
      </c>
      <c r="K15" s="3">
        <v>392</v>
      </c>
      <c r="L15" s="3">
        <v>1401</v>
      </c>
    </row>
    <row r="16" spans="2:14" x14ac:dyDescent="0.3">
      <c r="C16" t="s">
        <v>84</v>
      </c>
      <c r="D16" s="42">
        <v>5.11E-2</v>
      </c>
      <c r="E16" s="42">
        <v>2.7000000000000001E-3</v>
      </c>
      <c r="F16" s="55">
        <v>3.0099999999999998E-2</v>
      </c>
      <c r="G16" s="56">
        <v>351</v>
      </c>
      <c r="H16" s="7">
        <v>14</v>
      </c>
      <c r="I16" s="8">
        <v>365</v>
      </c>
      <c r="J16" s="3">
        <v>6873</v>
      </c>
      <c r="K16" s="3">
        <v>5249</v>
      </c>
      <c r="L16" s="3">
        <v>12122</v>
      </c>
    </row>
    <row r="17" spans="2:12" x14ac:dyDescent="0.3">
      <c r="C17" t="s">
        <v>85</v>
      </c>
      <c r="D17" s="42">
        <v>1.72E-2</v>
      </c>
      <c r="E17" s="42">
        <v>6.6E-3</v>
      </c>
      <c r="F17" s="55">
        <v>1.14E-2</v>
      </c>
      <c r="G17" s="56">
        <v>133.75</v>
      </c>
      <c r="H17" s="7">
        <v>62.5</v>
      </c>
      <c r="I17" s="8">
        <v>196.25</v>
      </c>
      <c r="J17" s="3">
        <v>7786</v>
      </c>
      <c r="K17" s="3">
        <v>9405</v>
      </c>
      <c r="L17" s="3">
        <v>17192</v>
      </c>
    </row>
    <row r="18" spans="2:12" x14ac:dyDescent="0.3">
      <c r="C18" t="s">
        <v>59</v>
      </c>
      <c r="D18" s="42">
        <v>0</v>
      </c>
      <c r="E18" s="42">
        <v>0</v>
      </c>
      <c r="F18" s="55">
        <v>0</v>
      </c>
      <c r="G18" s="56">
        <v>0</v>
      </c>
      <c r="H18" s="7">
        <v>0</v>
      </c>
      <c r="I18" s="8">
        <v>0</v>
      </c>
      <c r="J18" s="3">
        <v>387</v>
      </c>
      <c r="K18" s="3">
        <v>621</v>
      </c>
      <c r="L18" s="3">
        <v>1008</v>
      </c>
    </row>
    <row r="19" spans="2:12" x14ac:dyDescent="0.3">
      <c r="B19" s="5"/>
      <c r="C19" s="5" t="s">
        <v>86</v>
      </c>
      <c r="D19" s="42">
        <v>0</v>
      </c>
      <c r="E19" s="42">
        <v>0</v>
      </c>
      <c r="F19" s="55">
        <v>0</v>
      </c>
      <c r="G19" s="56">
        <v>0</v>
      </c>
      <c r="H19" s="7">
        <v>0</v>
      </c>
      <c r="I19" s="8">
        <v>0</v>
      </c>
      <c r="J19" s="7">
        <v>926</v>
      </c>
      <c r="K19" s="7">
        <v>1618</v>
      </c>
      <c r="L19" s="7">
        <v>2544</v>
      </c>
    </row>
    <row r="20" spans="2:12" x14ac:dyDescent="0.3">
      <c r="B20" s="5"/>
      <c r="C20" s="5" t="s">
        <v>87</v>
      </c>
      <c r="D20" s="42">
        <v>0</v>
      </c>
      <c r="E20" s="42">
        <v>0</v>
      </c>
      <c r="F20" s="55">
        <v>0</v>
      </c>
      <c r="G20" s="56">
        <v>0</v>
      </c>
      <c r="H20" s="7">
        <v>0</v>
      </c>
      <c r="I20" s="8">
        <v>0</v>
      </c>
      <c r="J20" s="7">
        <v>52</v>
      </c>
      <c r="K20" s="7">
        <v>69</v>
      </c>
      <c r="L20" s="7">
        <v>121</v>
      </c>
    </row>
    <row r="21" spans="2:12" x14ac:dyDescent="0.3">
      <c r="B21" s="15"/>
      <c r="C21" s="15" t="s">
        <v>0</v>
      </c>
      <c r="D21" s="43">
        <v>6.4199999999999993E-2</v>
      </c>
      <c r="E21" s="43">
        <v>5.1999999999999998E-3</v>
      </c>
      <c r="F21" s="57">
        <v>3.6299999999999999E-2</v>
      </c>
      <c r="G21" s="58">
        <v>1771</v>
      </c>
      <c r="H21" s="12">
        <v>127.5</v>
      </c>
      <c r="I21" s="13">
        <v>1898.5</v>
      </c>
      <c r="J21" s="12">
        <v>27588</v>
      </c>
      <c r="K21" s="12">
        <v>24701</v>
      </c>
      <c r="L21" s="12">
        <v>52289</v>
      </c>
    </row>
    <row r="22" spans="2:12" x14ac:dyDescent="0.3">
      <c r="B22" t="s">
        <v>27</v>
      </c>
      <c r="C22" t="s">
        <v>82</v>
      </c>
      <c r="D22" s="42">
        <v>0</v>
      </c>
      <c r="E22" s="42">
        <v>0</v>
      </c>
      <c r="F22" s="55">
        <v>0</v>
      </c>
      <c r="G22" s="56">
        <v>0</v>
      </c>
      <c r="H22" s="7">
        <v>0</v>
      </c>
      <c r="I22" s="8">
        <v>0</v>
      </c>
      <c r="J22" s="3">
        <v>1676</v>
      </c>
      <c r="K22" s="3">
        <v>2216</v>
      </c>
      <c r="L22" s="3">
        <v>3892</v>
      </c>
    </row>
    <row r="23" spans="2:12" x14ac:dyDescent="0.3">
      <c r="C23" t="s">
        <v>83</v>
      </c>
      <c r="D23" s="42">
        <v>0</v>
      </c>
      <c r="E23" s="42">
        <v>0</v>
      </c>
      <c r="F23" s="55">
        <v>0</v>
      </c>
      <c r="G23" s="56">
        <v>0</v>
      </c>
      <c r="H23" s="7">
        <v>0</v>
      </c>
      <c r="I23" s="8">
        <v>0</v>
      </c>
      <c r="J23" s="3">
        <v>93</v>
      </c>
      <c r="K23" s="3">
        <v>19</v>
      </c>
      <c r="L23" s="3">
        <v>112</v>
      </c>
    </row>
    <row r="24" spans="2:12" x14ac:dyDescent="0.3">
      <c r="C24" t="s">
        <v>84</v>
      </c>
      <c r="D24" s="42">
        <v>2.46E-2</v>
      </c>
      <c r="E24" s="42">
        <v>0</v>
      </c>
      <c r="F24" s="55">
        <v>1.18E-2</v>
      </c>
      <c r="G24" s="56">
        <v>29</v>
      </c>
      <c r="H24" s="7">
        <v>0</v>
      </c>
      <c r="I24" s="8">
        <v>29</v>
      </c>
      <c r="J24" s="3">
        <v>1178</v>
      </c>
      <c r="K24" s="3">
        <v>1289</v>
      </c>
      <c r="L24" s="3">
        <v>2467</v>
      </c>
    </row>
    <row r="25" spans="2:12" x14ac:dyDescent="0.3">
      <c r="C25" t="s">
        <v>85</v>
      </c>
      <c r="D25" s="42">
        <v>6.4000000000000003E-3</v>
      </c>
      <c r="E25" s="42">
        <v>0</v>
      </c>
      <c r="F25" s="55">
        <v>3.3E-3</v>
      </c>
      <c r="G25" s="56">
        <v>20.75</v>
      </c>
      <c r="H25" s="7">
        <v>0</v>
      </c>
      <c r="I25" s="8">
        <v>20.75</v>
      </c>
      <c r="J25" s="3">
        <v>3260</v>
      </c>
      <c r="K25" s="3">
        <v>3020</v>
      </c>
      <c r="L25" s="3">
        <v>6281</v>
      </c>
    </row>
    <row r="26" spans="2:12" x14ac:dyDescent="0.3">
      <c r="C26" t="s">
        <v>59</v>
      </c>
      <c r="D26" s="42">
        <v>0</v>
      </c>
      <c r="E26" s="42">
        <v>0</v>
      </c>
      <c r="F26" s="55">
        <v>0</v>
      </c>
      <c r="G26" s="56">
        <v>0</v>
      </c>
      <c r="H26" s="7">
        <v>0</v>
      </c>
      <c r="I26" s="8">
        <v>0</v>
      </c>
      <c r="J26" s="3">
        <v>35</v>
      </c>
      <c r="K26" s="3">
        <v>138</v>
      </c>
      <c r="L26" s="3">
        <v>173</v>
      </c>
    </row>
    <row r="27" spans="2:12" x14ac:dyDescent="0.3">
      <c r="C27" t="s">
        <v>86</v>
      </c>
      <c r="D27" s="42">
        <v>0</v>
      </c>
      <c r="E27" s="42">
        <v>0</v>
      </c>
      <c r="F27" s="55">
        <v>0</v>
      </c>
      <c r="G27" s="56">
        <v>0</v>
      </c>
      <c r="H27" s="7">
        <v>0</v>
      </c>
      <c r="I27" s="8">
        <v>0</v>
      </c>
      <c r="J27" s="3">
        <v>1206</v>
      </c>
      <c r="K27" s="3">
        <v>1154</v>
      </c>
      <c r="L27" s="3">
        <v>2359</v>
      </c>
    </row>
    <row r="28" spans="2:12" x14ac:dyDescent="0.3">
      <c r="C28" t="s">
        <v>87</v>
      </c>
      <c r="D28" s="42">
        <v>0</v>
      </c>
      <c r="E28" s="42">
        <v>0</v>
      </c>
      <c r="F28" s="55">
        <v>0</v>
      </c>
      <c r="G28" s="56">
        <v>0</v>
      </c>
      <c r="H28" s="7">
        <v>0</v>
      </c>
      <c r="I28" s="8">
        <v>0</v>
      </c>
      <c r="J28" s="3">
        <v>241</v>
      </c>
      <c r="K28" s="3">
        <v>188</v>
      </c>
      <c r="L28" s="3">
        <v>429</v>
      </c>
    </row>
    <row r="29" spans="2:12" x14ac:dyDescent="0.3">
      <c r="B29" s="15"/>
      <c r="C29" s="15" t="s">
        <v>0</v>
      </c>
      <c r="D29" s="43">
        <v>6.4999999999999997E-3</v>
      </c>
      <c r="E29" s="43">
        <v>0</v>
      </c>
      <c r="F29" s="57">
        <v>3.2000000000000002E-3</v>
      </c>
      <c r="G29" s="58">
        <v>49.75</v>
      </c>
      <c r="H29" s="12">
        <v>0</v>
      </c>
      <c r="I29" s="13">
        <v>49.75</v>
      </c>
      <c r="J29" s="12">
        <v>7689</v>
      </c>
      <c r="K29" s="12">
        <v>8023</v>
      </c>
      <c r="L29" s="12">
        <v>15712</v>
      </c>
    </row>
    <row r="30" spans="2:12" x14ac:dyDescent="0.3">
      <c r="B30" t="s">
        <v>28</v>
      </c>
      <c r="C30" t="s">
        <v>82</v>
      </c>
      <c r="D30" s="42">
        <v>5.0500000000000003E-2</v>
      </c>
      <c r="E30" s="42">
        <v>3.3E-3</v>
      </c>
      <c r="F30" s="55">
        <v>2.9000000000000001E-2</v>
      </c>
      <c r="G30" s="56">
        <v>941</v>
      </c>
      <c r="H30" s="7">
        <v>51.25</v>
      </c>
      <c r="I30" s="8">
        <v>992.25</v>
      </c>
      <c r="J30" s="3">
        <v>18632</v>
      </c>
      <c r="K30" s="3">
        <v>15538</v>
      </c>
      <c r="L30" s="3">
        <v>34170</v>
      </c>
    </row>
    <row r="31" spans="2:12" x14ac:dyDescent="0.3">
      <c r="C31" t="s">
        <v>83</v>
      </c>
      <c r="D31" s="42">
        <v>0.15840000000000001</v>
      </c>
      <c r="E31" s="42">
        <v>5.9999999999999995E-4</v>
      </c>
      <c r="F31" s="55">
        <v>0.1145</v>
      </c>
      <c r="G31" s="56">
        <v>178.5</v>
      </c>
      <c r="H31" s="7">
        <v>0.25</v>
      </c>
      <c r="I31" s="8">
        <v>178.75</v>
      </c>
      <c r="J31" s="3">
        <v>1127</v>
      </c>
      <c r="K31" s="3">
        <v>435</v>
      </c>
      <c r="L31" s="3">
        <v>1562</v>
      </c>
    </row>
    <row r="32" spans="2:12" x14ac:dyDescent="0.3">
      <c r="C32" t="s">
        <v>84</v>
      </c>
      <c r="D32" s="42">
        <v>2.4899999999999999E-2</v>
      </c>
      <c r="E32" s="42">
        <v>1.1999999999999999E-3</v>
      </c>
      <c r="F32" s="55">
        <v>1.4200000000000001E-2</v>
      </c>
      <c r="G32" s="56">
        <v>264.75</v>
      </c>
      <c r="H32" s="7">
        <v>10.75</v>
      </c>
      <c r="I32" s="8">
        <v>275.5</v>
      </c>
      <c r="J32" s="3">
        <v>10631</v>
      </c>
      <c r="K32" s="3">
        <v>8805</v>
      </c>
      <c r="L32" s="3">
        <v>19436</v>
      </c>
    </row>
    <row r="33" spans="2:12" x14ac:dyDescent="0.3">
      <c r="C33" t="s">
        <v>85</v>
      </c>
      <c r="D33" s="42">
        <v>1.7600000000000001E-2</v>
      </c>
      <c r="E33" s="42">
        <v>0</v>
      </c>
      <c r="F33" s="55">
        <v>8.2000000000000007E-3</v>
      </c>
      <c r="G33" s="56">
        <v>146</v>
      </c>
      <c r="H33" s="7">
        <v>0</v>
      </c>
      <c r="I33" s="8">
        <v>146</v>
      </c>
      <c r="J33" s="3">
        <v>8277</v>
      </c>
      <c r="K33" s="3">
        <v>9424</v>
      </c>
      <c r="L33" s="3">
        <v>17701</v>
      </c>
    </row>
    <row r="34" spans="2:12" x14ac:dyDescent="0.3">
      <c r="C34" t="s">
        <v>59</v>
      </c>
      <c r="D34" s="42">
        <v>0</v>
      </c>
      <c r="E34" s="42">
        <v>0</v>
      </c>
      <c r="F34" s="55">
        <v>0</v>
      </c>
      <c r="G34" s="56">
        <v>0</v>
      </c>
      <c r="H34" s="7">
        <v>0</v>
      </c>
      <c r="I34" s="8">
        <v>0</v>
      </c>
      <c r="J34" s="3">
        <v>781</v>
      </c>
      <c r="K34" s="3">
        <v>934</v>
      </c>
      <c r="L34" s="3">
        <v>1715</v>
      </c>
    </row>
    <row r="35" spans="2:12" x14ac:dyDescent="0.3">
      <c r="C35" t="s">
        <v>86</v>
      </c>
      <c r="D35" s="42">
        <v>0</v>
      </c>
      <c r="E35" s="42">
        <v>0</v>
      </c>
      <c r="F35" s="55">
        <v>0</v>
      </c>
      <c r="G35" s="56">
        <v>0</v>
      </c>
      <c r="H35" s="7">
        <v>0</v>
      </c>
      <c r="I35" s="8">
        <v>0</v>
      </c>
      <c r="J35" s="3">
        <v>806</v>
      </c>
      <c r="K35" s="3">
        <v>1515</v>
      </c>
      <c r="L35" s="3">
        <v>2321</v>
      </c>
    </row>
    <row r="36" spans="2:12" x14ac:dyDescent="0.3">
      <c r="C36" t="s">
        <v>87</v>
      </c>
      <c r="D36" s="42">
        <v>0</v>
      </c>
      <c r="E36" s="42">
        <v>0</v>
      </c>
      <c r="F36" s="55">
        <v>0</v>
      </c>
      <c r="G36" s="56">
        <v>0</v>
      </c>
      <c r="H36" s="7">
        <v>0</v>
      </c>
      <c r="I36" s="8">
        <v>0</v>
      </c>
      <c r="J36" s="3">
        <v>66</v>
      </c>
      <c r="K36" s="3">
        <v>205</v>
      </c>
      <c r="L36" s="3">
        <v>271</v>
      </c>
    </row>
    <row r="37" spans="2:12" x14ac:dyDescent="0.3">
      <c r="B37" s="15"/>
      <c r="C37" s="15" t="s">
        <v>0</v>
      </c>
      <c r="D37" s="43">
        <v>3.7999999999999999E-2</v>
      </c>
      <c r="E37" s="43">
        <v>1.6999999999999999E-3</v>
      </c>
      <c r="F37" s="57">
        <v>2.06E-2</v>
      </c>
      <c r="G37" s="58">
        <v>1530.25</v>
      </c>
      <c r="H37" s="12">
        <v>62.25</v>
      </c>
      <c r="I37" s="13">
        <v>1592.5</v>
      </c>
      <c r="J37" s="12">
        <v>40320</v>
      </c>
      <c r="K37" s="12">
        <v>36854</v>
      </c>
      <c r="L37" s="12">
        <v>77174</v>
      </c>
    </row>
    <row r="38" spans="2:12" x14ac:dyDescent="0.3">
      <c r="B38" t="s">
        <v>29</v>
      </c>
      <c r="C38" t="s">
        <v>82</v>
      </c>
      <c r="D38" s="42">
        <v>4.5999999999999999E-2</v>
      </c>
      <c r="E38" s="42">
        <v>2.75E-2</v>
      </c>
      <c r="F38" s="55">
        <v>3.56E-2</v>
      </c>
      <c r="G38" s="56">
        <v>88.25</v>
      </c>
      <c r="H38" s="7">
        <v>67.5</v>
      </c>
      <c r="I38" s="8">
        <v>155.75</v>
      </c>
      <c r="J38" s="3">
        <v>1919</v>
      </c>
      <c r="K38" s="3">
        <v>2458</v>
      </c>
      <c r="L38" s="3">
        <v>4377</v>
      </c>
    </row>
    <row r="39" spans="2:12" x14ac:dyDescent="0.3">
      <c r="C39" t="s">
        <v>83</v>
      </c>
      <c r="D39" s="42">
        <v>0.379</v>
      </c>
      <c r="E39" s="42">
        <v>0</v>
      </c>
      <c r="F39" s="55">
        <v>0.26119999999999999</v>
      </c>
      <c r="G39" s="56">
        <v>99.5</v>
      </c>
      <c r="H39" s="7">
        <v>0</v>
      </c>
      <c r="I39" s="8">
        <v>99.5</v>
      </c>
      <c r="J39" s="3">
        <v>263</v>
      </c>
      <c r="K39" s="3">
        <v>119</v>
      </c>
      <c r="L39" s="3">
        <v>381</v>
      </c>
    </row>
    <row r="40" spans="2:12" x14ac:dyDescent="0.3">
      <c r="C40" t="s">
        <v>84</v>
      </c>
      <c r="D40" s="42">
        <v>5.91E-2</v>
      </c>
      <c r="E40" s="42">
        <v>0</v>
      </c>
      <c r="F40" s="55">
        <v>3.04E-2</v>
      </c>
      <c r="G40" s="56">
        <v>83.5</v>
      </c>
      <c r="H40" s="7">
        <v>0</v>
      </c>
      <c r="I40" s="8">
        <v>83.5</v>
      </c>
      <c r="J40" s="3">
        <v>1414</v>
      </c>
      <c r="K40" s="3">
        <v>1332</v>
      </c>
      <c r="L40" s="3">
        <v>2745</v>
      </c>
    </row>
    <row r="41" spans="2:12" x14ac:dyDescent="0.3">
      <c r="C41" t="s">
        <v>85</v>
      </c>
      <c r="D41" s="42">
        <v>4.3900000000000002E-2</v>
      </c>
      <c r="E41" s="42">
        <v>0</v>
      </c>
      <c r="F41" s="55">
        <v>1.9900000000000001E-2</v>
      </c>
      <c r="G41" s="56">
        <v>85.25</v>
      </c>
      <c r="H41" s="7">
        <v>0</v>
      </c>
      <c r="I41" s="8">
        <v>85.25</v>
      </c>
      <c r="J41" s="3">
        <v>1944</v>
      </c>
      <c r="K41" s="3">
        <v>2330</v>
      </c>
      <c r="L41" s="3">
        <v>4274</v>
      </c>
    </row>
    <row r="42" spans="2:12" x14ac:dyDescent="0.3">
      <c r="C42" t="s">
        <v>59</v>
      </c>
      <c r="D42" s="42">
        <v>0</v>
      </c>
      <c r="E42" s="42">
        <v>0</v>
      </c>
      <c r="F42" s="55">
        <v>0</v>
      </c>
      <c r="G42" s="56">
        <v>0</v>
      </c>
      <c r="H42" s="7">
        <v>0</v>
      </c>
      <c r="I42" s="8">
        <v>0</v>
      </c>
      <c r="J42" s="3">
        <v>76</v>
      </c>
      <c r="K42" s="3">
        <v>87</v>
      </c>
      <c r="L42" s="3">
        <v>163</v>
      </c>
    </row>
    <row r="43" spans="2:12" x14ac:dyDescent="0.3">
      <c r="C43" t="s">
        <v>86</v>
      </c>
      <c r="D43" s="42">
        <v>0</v>
      </c>
      <c r="E43" s="42">
        <v>0</v>
      </c>
      <c r="F43" s="55">
        <v>0</v>
      </c>
      <c r="G43" s="56">
        <v>0</v>
      </c>
      <c r="H43" s="7">
        <v>0</v>
      </c>
      <c r="I43" s="8">
        <v>0</v>
      </c>
      <c r="J43" s="3">
        <v>626</v>
      </c>
      <c r="K43" s="3">
        <v>583</v>
      </c>
      <c r="L43" s="3">
        <v>1209</v>
      </c>
    </row>
    <row r="44" spans="2:12" x14ac:dyDescent="0.3">
      <c r="C44" t="s">
        <v>87</v>
      </c>
      <c r="D44" s="42">
        <v>0</v>
      </c>
      <c r="E44" s="42">
        <v>0</v>
      </c>
      <c r="F44" s="55">
        <v>0</v>
      </c>
      <c r="G44" s="56">
        <v>0</v>
      </c>
      <c r="H44" s="7">
        <v>0</v>
      </c>
      <c r="I44" s="8">
        <v>0</v>
      </c>
      <c r="J44" s="3">
        <v>19</v>
      </c>
      <c r="K44" s="3">
        <v>86</v>
      </c>
      <c r="L44" s="3">
        <v>104</v>
      </c>
    </row>
    <row r="45" spans="2:12" x14ac:dyDescent="0.3">
      <c r="B45" s="15"/>
      <c r="C45" s="15" t="s">
        <v>0</v>
      </c>
      <c r="D45" s="43">
        <v>5.7000000000000002E-2</v>
      </c>
      <c r="E45" s="43">
        <v>9.7000000000000003E-3</v>
      </c>
      <c r="F45" s="57">
        <v>3.2000000000000001E-2</v>
      </c>
      <c r="G45" s="58">
        <v>356.5</v>
      </c>
      <c r="H45" s="12">
        <v>67.5</v>
      </c>
      <c r="I45" s="13">
        <v>424</v>
      </c>
      <c r="J45" s="12">
        <v>6260</v>
      </c>
      <c r="K45" s="12">
        <v>6994</v>
      </c>
      <c r="L45" s="12">
        <v>13253</v>
      </c>
    </row>
    <row r="46" spans="2:12" x14ac:dyDescent="0.3">
      <c r="B46" t="s">
        <v>0</v>
      </c>
      <c r="C46" t="s">
        <v>82</v>
      </c>
      <c r="D46" s="42">
        <v>3.09E-2</v>
      </c>
      <c r="E46" s="42">
        <v>4.1000000000000003E-3</v>
      </c>
      <c r="F46" s="55">
        <v>1.8499999999999999E-2</v>
      </c>
      <c r="G46" s="56">
        <v>2301</v>
      </c>
      <c r="H46" s="7">
        <v>261.25</v>
      </c>
      <c r="I46" s="8">
        <v>2562.25</v>
      </c>
      <c r="J46" s="3">
        <v>74484</v>
      </c>
      <c r="K46" s="3">
        <v>64065</v>
      </c>
      <c r="L46" s="3">
        <v>138549</v>
      </c>
    </row>
    <row r="47" spans="2:12" x14ac:dyDescent="0.3">
      <c r="C47" t="s">
        <v>83</v>
      </c>
      <c r="D47" s="42">
        <v>0.18260000000000001</v>
      </c>
      <c r="E47" s="42">
        <v>6.1999999999999998E-3</v>
      </c>
      <c r="F47" s="55">
        <v>0.1205</v>
      </c>
      <c r="G47" s="56">
        <v>847.75</v>
      </c>
      <c r="H47" s="7">
        <v>15.75</v>
      </c>
      <c r="I47" s="8">
        <v>863.5</v>
      </c>
      <c r="J47" s="3">
        <v>4643</v>
      </c>
      <c r="K47" s="3">
        <v>2524</v>
      </c>
      <c r="L47" s="3">
        <v>7167</v>
      </c>
    </row>
    <row r="48" spans="2:12" x14ac:dyDescent="0.3">
      <c r="C48" t="s">
        <v>84</v>
      </c>
      <c r="D48" s="42">
        <v>2.07E-2</v>
      </c>
      <c r="E48" s="42">
        <v>3.5999999999999999E-3</v>
      </c>
      <c r="F48" s="55">
        <v>1.3299999999999999E-2</v>
      </c>
      <c r="G48" s="56">
        <v>1099.75</v>
      </c>
      <c r="H48" s="7">
        <v>143</v>
      </c>
      <c r="I48" s="8">
        <v>1242.75</v>
      </c>
      <c r="J48" s="3">
        <v>53218</v>
      </c>
      <c r="K48" s="3">
        <v>40176</v>
      </c>
      <c r="L48" s="3">
        <v>93394</v>
      </c>
    </row>
    <row r="49" spans="2:12" x14ac:dyDescent="0.3">
      <c r="C49" t="s">
        <v>85</v>
      </c>
      <c r="D49" s="42">
        <v>7.0000000000000001E-3</v>
      </c>
      <c r="E49" s="42">
        <v>1.1000000000000001E-3</v>
      </c>
      <c r="F49" s="55">
        <v>3.8999999999999998E-3</v>
      </c>
      <c r="G49" s="56">
        <v>468</v>
      </c>
      <c r="H49" s="7">
        <v>83.5</v>
      </c>
      <c r="I49" s="8">
        <v>551.5</v>
      </c>
      <c r="J49" s="3">
        <v>67187</v>
      </c>
      <c r="K49" s="3">
        <v>73723</v>
      </c>
      <c r="L49" s="3">
        <v>140909</v>
      </c>
    </row>
    <row r="50" spans="2:12" x14ac:dyDescent="0.3">
      <c r="C50" t="s">
        <v>59</v>
      </c>
      <c r="D50" s="42">
        <v>0</v>
      </c>
      <c r="E50" s="42">
        <v>0</v>
      </c>
      <c r="F50" s="55">
        <v>0</v>
      </c>
      <c r="G50" s="56">
        <v>0</v>
      </c>
      <c r="H50" s="7">
        <v>0</v>
      </c>
      <c r="I50" s="8">
        <v>0</v>
      </c>
      <c r="J50" s="3">
        <v>4758</v>
      </c>
      <c r="K50" s="3">
        <v>5592</v>
      </c>
      <c r="L50" s="3">
        <v>10350</v>
      </c>
    </row>
    <row r="51" spans="2:12" x14ac:dyDescent="0.3">
      <c r="B51" s="5"/>
      <c r="C51" s="5" t="s">
        <v>86</v>
      </c>
      <c r="D51" s="42">
        <v>1.4E-3</v>
      </c>
      <c r="E51" s="42">
        <v>5.9999999999999995E-4</v>
      </c>
      <c r="F51" s="55">
        <v>8.9999999999999998E-4</v>
      </c>
      <c r="G51" s="56">
        <v>23.25</v>
      </c>
      <c r="H51" s="7">
        <v>12.75</v>
      </c>
      <c r="I51" s="8">
        <v>36</v>
      </c>
      <c r="J51" s="7">
        <v>16923</v>
      </c>
      <c r="K51" s="7">
        <v>22053</v>
      </c>
      <c r="L51" s="7">
        <v>38976</v>
      </c>
    </row>
    <row r="52" spans="2:12" x14ac:dyDescent="0.3">
      <c r="B52" s="5"/>
      <c r="C52" s="5" t="s">
        <v>87</v>
      </c>
      <c r="D52" s="42">
        <v>0</v>
      </c>
      <c r="E52" s="42">
        <v>0</v>
      </c>
      <c r="F52" s="55">
        <v>0</v>
      </c>
      <c r="G52" s="56">
        <v>0</v>
      </c>
      <c r="H52" s="7">
        <v>0</v>
      </c>
      <c r="I52" s="8">
        <v>0</v>
      </c>
      <c r="J52" s="7">
        <v>1641</v>
      </c>
      <c r="K52" s="7">
        <v>2326</v>
      </c>
      <c r="L52" s="7">
        <v>3968</v>
      </c>
    </row>
    <row r="53" spans="2:12" x14ac:dyDescent="0.3">
      <c r="B53" s="15"/>
      <c r="C53" s="15" t="s">
        <v>0</v>
      </c>
      <c r="D53" s="43">
        <v>2.1299999999999999E-2</v>
      </c>
      <c r="E53" s="43">
        <v>2.5000000000000001E-3</v>
      </c>
      <c r="F53" s="57">
        <v>1.21E-2</v>
      </c>
      <c r="G53" s="58">
        <v>4739.75</v>
      </c>
      <c r="H53" s="12">
        <v>516.25</v>
      </c>
      <c r="I53" s="13">
        <v>5256</v>
      </c>
      <c r="J53" s="12">
        <v>222854</v>
      </c>
      <c r="K53" s="12">
        <v>210459</v>
      </c>
      <c r="L53" s="12">
        <v>433313</v>
      </c>
    </row>
  </sheetData>
  <mergeCells count="3">
    <mergeCell ref="D4:F4"/>
    <mergeCell ref="G4:I4"/>
    <mergeCell ref="J4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F3" sqref="F3"/>
    </sheetView>
  </sheetViews>
  <sheetFormatPr defaultRowHeight="14.4" x14ac:dyDescent="0.3"/>
  <cols>
    <col min="3" max="3" width="24.44140625" bestFit="1" customWidth="1"/>
    <col min="5" max="5" width="10.21875" customWidth="1"/>
  </cols>
  <sheetData>
    <row r="2" spans="2:15" x14ac:dyDescent="0.3">
      <c r="B2" s="59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57.6" x14ac:dyDescent="0.3">
      <c r="B3" s="15" t="s">
        <v>32</v>
      </c>
      <c r="C3" s="15" t="s">
        <v>114</v>
      </c>
      <c r="D3" s="10" t="s">
        <v>43</v>
      </c>
      <c r="E3" s="10" t="s">
        <v>40</v>
      </c>
      <c r="F3" s="10" t="s">
        <v>41</v>
      </c>
      <c r="G3" s="10" t="s">
        <v>137</v>
      </c>
      <c r="H3" s="10" t="s">
        <v>138</v>
      </c>
      <c r="I3" s="10" t="s">
        <v>139</v>
      </c>
      <c r="J3" s="10" t="s">
        <v>135</v>
      </c>
      <c r="K3" s="10" t="s">
        <v>45</v>
      </c>
      <c r="L3" s="10" t="s">
        <v>140</v>
      </c>
      <c r="M3" s="10" t="s">
        <v>117</v>
      </c>
      <c r="N3" s="10" t="s">
        <v>116</v>
      </c>
      <c r="O3" s="10" t="s">
        <v>141</v>
      </c>
    </row>
    <row r="4" spans="2:15" x14ac:dyDescent="0.3">
      <c r="B4" t="s">
        <v>24</v>
      </c>
      <c r="C4" t="s">
        <v>82</v>
      </c>
      <c r="D4" s="3">
        <f>E4+F4</f>
        <v>21259</v>
      </c>
      <c r="E4" s="3">
        <v>13293</v>
      </c>
      <c r="F4" s="3">
        <v>7966</v>
      </c>
      <c r="G4" s="3">
        <v>1548</v>
      </c>
      <c r="H4" s="3">
        <v>4695</v>
      </c>
      <c r="I4" s="3">
        <f>F4+G4+H4</f>
        <v>14209</v>
      </c>
      <c r="J4" s="3">
        <v>57260</v>
      </c>
      <c r="K4" s="3">
        <v>78519</v>
      </c>
      <c r="L4" s="19">
        <f>D4/K4*100</f>
        <v>27.074975483640902</v>
      </c>
      <c r="M4" s="19">
        <f>E4/K4*100</f>
        <v>16.929660336988501</v>
      </c>
      <c r="N4" s="19">
        <f>F4/D4*100</f>
        <v>37.471188673032593</v>
      </c>
      <c r="O4" s="19">
        <f>((I4/(D4+H4))*100)</f>
        <v>54.746859828928109</v>
      </c>
    </row>
    <row r="5" spans="2:15" x14ac:dyDescent="0.3">
      <c r="C5" t="s">
        <v>136</v>
      </c>
      <c r="D5" s="3">
        <f t="shared" ref="D5:D24" si="0">E5+F5</f>
        <v>37281</v>
      </c>
      <c r="E5" s="3">
        <v>29494</v>
      </c>
      <c r="F5" s="3">
        <v>7787</v>
      </c>
      <c r="G5" s="3">
        <v>5157</v>
      </c>
      <c r="H5" s="3">
        <v>3012</v>
      </c>
      <c r="I5" s="3">
        <f t="shared" ref="I5:I24" si="1">F5+G5+H5</f>
        <v>15956</v>
      </c>
      <c r="J5" s="3">
        <v>17129</v>
      </c>
      <c r="K5" s="3">
        <v>54410</v>
      </c>
      <c r="L5" s="19">
        <f t="shared" ref="L5:L24" si="2">D5/K5*100</f>
        <v>68.518654659070023</v>
      </c>
      <c r="M5" s="19">
        <f t="shared" ref="M5:M24" si="3">E5/K5*100</f>
        <v>54.206947252343319</v>
      </c>
      <c r="N5" s="19">
        <f t="shared" ref="N5:N24" si="4">F5/D5*100</f>
        <v>20.887315254419143</v>
      </c>
      <c r="O5" s="19">
        <f t="shared" ref="O5:O24" si="5">((I5/(D5+H5))*100)</f>
        <v>39.599930509021419</v>
      </c>
    </row>
    <row r="6" spans="2:15" x14ac:dyDescent="0.3">
      <c r="C6" t="s">
        <v>55</v>
      </c>
      <c r="D6" s="3">
        <f t="shared" si="0"/>
        <v>39131</v>
      </c>
      <c r="E6" s="3">
        <v>34565</v>
      </c>
      <c r="F6" s="3">
        <v>4566</v>
      </c>
      <c r="G6" s="3">
        <v>3455</v>
      </c>
      <c r="H6" s="3">
        <v>2515</v>
      </c>
      <c r="I6" s="3">
        <f t="shared" si="1"/>
        <v>10536</v>
      </c>
      <c r="J6" s="3">
        <v>24836</v>
      </c>
      <c r="K6" s="3">
        <v>63967</v>
      </c>
      <c r="L6" s="19">
        <f t="shared" si="2"/>
        <v>61.173730204636769</v>
      </c>
      <c r="M6" s="19">
        <f t="shared" si="3"/>
        <v>54.035674644738698</v>
      </c>
      <c r="N6" s="19">
        <f t="shared" si="4"/>
        <v>11.668498121693798</v>
      </c>
      <c r="O6" s="19">
        <f t="shared" si="5"/>
        <v>25.29894827834606</v>
      </c>
    </row>
    <row r="7" spans="2:15" x14ac:dyDescent="0.3">
      <c r="C7" t="s">
        <v>59</v>
      </c>
      <c r="D7" s="3">
        <f t="shared" si="0"/>
        <v>6839</v>
      </c>
      <c r="E7" s="3">
        <v>6299</v>
      </c>
      <c r="F7" s="3">
        <v>540</v>
      </c>
      <c r="G7" s="3">
        <v>1198</v>
      </c>
      <c r="H7" s="3">
        <v>286</v>
      </c>
      <c r="I7" s="3">
        <f t="shared" si="1"/>
        <v>2024</v>
      </c>
      <c r="J7" s="3">
        <v>845</v>
      </c>
      <c r="K7" s="3">
        <v>7684</v>
      </c>
      <c r="L7" s="19">
        <f t="shared" si="2"/>
        <v>89.003123373243099</v>
      </c>
      <c r="M7" s="19">
        <f t="shared" si="3"/>
        <v>81.975533576262364</v>
      </c>
      <c r="N7" s="19">
        <f t="shared" si="4"/>
        <v>7.8958912121655205</v>
      </c>
      <c r="O7" s="19">
        <f t="shared" si="5"/>
        <v>28.407017543859649</v>
      </c>
    </row>
    <row r="8" spans="2:15" x14ac:dyDescent="0.3">
      <c r="C8" t="s">
        <v>86</v>
      </c>
      <c r="D8" s="3">
        <f t="shared" si="0"/>
        <v>16566</v>
      </c>
      <c r="E8" s="3">
        <v>15167</v>
      </c>
      <c r="F8" s="3">
        <v>1399</v>
      </c>
      <c r="G8" s="3">
        <v>981</v>
      </c>
      <c r="H8" s="3">
        <v>622</v>
      </c>
      <c r="I8" s="3">
        <f t="shared" si="1"/>
        <v>3002</v>
      </c>
      <c r="J8" s="3">
        <v>1643</v>
      </c>
      <c r="K8" s="3">
        <v>18209</v>
      </c>
      <c r="L8" s="19">
        <f t="shared" si="2"/>
        <v>90.976989400845724</v>
      </c>
      <c r="M8" s="19">
        <f t="shared" si="3"/>
        <v>83.293975506617599</v>
      </c>
      <c r="N8" s="19">
        <f t="shared" si="4"/>
        <v>8.4450078473982853</v>
      </c>
      <c r="O8" s="19">
        <f t="shared" si="5"/>
        <v>17.46567372585525</v>
      </c>
    </row>
    <row r="9" spans="2:15" x14ac:dyDescent="0.3">
      <c r="B9" s="5"/>
      <c r="C9" s="5" t="s">
        <v>87</v>
      </c>
      <c r="D9" s="7">
        <f t="shared" si="0"/>
        <v>1284</v>
      </c>
      <c r="E9" s="7">
        <v>1094</v>
      </c>
      <c r="F9" s="7">
        <v>190</v>
      </c>
      <c r="G9" s="7">
        <v>0</v>
      </c>
      <c r="H9" s="7">
        <v>84</v>
      </c>
      <c r="I9" s="7">
        <f t="shared" si="1"/>
        <v>274</v>
      </c>
      <c r="J9" s="7">
        <v>565</v>
      </c>
      <c r="K9" s="7">
        <v>1849</v>
      </c>
      <c r="L9" s="20">
        <f t="shared" si="2"/>
        <v>69.442942130881562</v>
      </c>
      <c r="M9" s="20">
        <f t="shared" si="3"/>
        <v>59.167117360735531</v>
      </c>
      <c r="N9" s="20">
        <f t="shared" si="4"/>
        <v>14.797507788161992</v>
      </c>
      <c r="O9" s="20">
        <f t="shared" si="5"/>
        <v>20.029239766081872</v>
      </c>
    </row>
    <row r="10" spans="2:15" x14ac:dyDescent="0.3">
      <c r="B10" s="15"/>
      <c r="C10" s="15" t="s">
        <v>0</v>
      </c>
      <c r="D10" s="12">
        <f t="shared" si="0"/>
        <v>122360</v>
      </c>
      <c r="E10" s="12">
        <v>99912</v>
      </c>
      <c r="F10" s="12">
        <v>22448</v>
      </c>
      <c r="G10" s="12">
        <v>12339</v>
      </c>
      <c r="H10" s="12">
        <v>11214</v>
      </c>
      <c r="I10" s="12">
        <f t="shared" si="1"/>
        <v>46001</v>
      </c>
      <c r="J10" s="12">
        <v>102278</v>
      </c>
      <c r="K10" s="12">
        <v>224638</v>
      </c>
      <c r="L10" s="21">
        <f t="shared" si="2"/>
        <v>54.469858171814209</v>
      </c>
      <c r="M10" s="21">
        <f t="shared" si="3"/>
        <v>44.476891710218219</v>
      </c>
      <c r="N10" s="21">
        <f t="shared" si="4"/>
        <v>18.345864661654137</v>
      </c>
      <c r="O10" s="21">
        <f t="shared" si="5"/>
        <v>34.4385883480318</v>
      </c>
    </row>
    <row r="11" spans="2:15" x14ac:dyDescent="0.3">
      <c r="B11" t="s">
        <v>30</v>
      </c>
      <c r="C11" t="s">
        <v>82</v>
      </c>
      <c r="D11" s="3">
        <f t="shared" si="0"/>
        <v>20855</v>
      </c>
      <c r="E11" s="3">
        <v>14785</v>
      </c>
      <c r="F11" s="3">
        <v>6070</v>
      </c>
      <c r="G11" s="3">
        <v>1079</v>
      </c>
      <c r="H11" s="3">
        <v>4907</v>
      </c>
      <c r="I11" s="3">
        <f t="shared" si="1"/>
        <v>12056</v>
      </c>
      <c r="J11" s="3">
        <v>49747</v>
      </c>
      <c r="K11" s="3">
        <v>70602</v>
      </c>
      <c r="L11" s="19">
        <f t="shared" si="2"/>
        <v>29.538823262797088</v>
      </c>
      <c r="M11" s="19">
        <f t="shared" si="3"/>
        <v>20.941333106710857</v>
      </c>
      <c r="N11" s="19">
        <f t="shared" si="4"/>
        <v>29.10573004075761</v>
      </c>
      <c r="O11" s="19">
        <f t="shared" si="5"/>
        <v>46.797608881298039</v>
      </c>
    </row>
    <row r="12" spans="2:15" x14ac:dyDescent="0.3">
      <c r="C12" t="s">
        <v>136</v>
      </c>
      <c r="D12" s="3">
        <f t="shared" si="0"/>
        <v>27097</v>
      </c>
      <c r="E12" s="3">
        <v>21440</v>
      </c>
      <c r="F12" s="3">
        <v>5657</v>
      </c>
      <c r="G12" s="3">
        <v>4428</v>
      </c>
      <c r="H12" s="3">
        <v>2495</v>
      </c>
      <c r="I12" s="3">
        <f t="shared" si="1"/>
        <v>12580</v>
      </c>
      <c r="J12" s="3">
        <v>16528</v>
      </c>
      <c r="K12" s="3">
        <v>43625</v>
      </c>
      <c r="L12" s="19">
        <f t="shared" si="2"/>
        <v>62.113467048710604</v>
      </c>
      <c r="M12" s="19">
        <f t="shared" si="3"/>
        <v>49.146131805157594</v>
      </c>
      <c r="N12" s="19">
        <f t="shared" si="4"/>
        <v>20.876849835775175</v>
      </c>
      <c r="O12" s="19">
        <f t="shared" si="5"/>
        <v>42.511489591781562</v>
      </c>
    </row>
    <row r="13" spans="2:15" x14ac:dyDescent="0.3">
      <c r="C13" t="s">
        <v>55</v>
      </c>
      <c r="D13" s="3">
        <f t="shared" si="0"/>
        <v>49452</v>
      </c>
      <c r="E13" s="3">
        <v>45902</v>
      </c>
      <c r="F13" s="3">
        <v>3550</v>
      </c>
      <c r="G13" s="3">
        <v>3367</v>
      </c>
      <c r="H13" s="3">
        <v>2936</v>
      </c>
      <c r="I13" s="3">
        <f t="shared" si="1"/>
        <v>9853</v>
      </c>
      <c r="J13" s="3">
        <v>29023</v>
      </c>
      <c r="K13" s="3">
        <v>78475</v>
      </c>
      <c r="L13" s="19">
        <f t="shared" si="2"/>
        <v>63.016247212488054</v>
      </c>
      <c r="M13" s="19">
        <f t="shared" si="3"/>
        <v>58.49251353934374</v>
      </c>
      <c r="N13" s="19">
        <f t="shared" si="4"/>
        <v>7.1786783143250013</v>
      </c>
      <c r="O13" s="19">
        <f t="shared" si="5"/>
        <v>18.807742231045278</v>
      </c>
    </row>
    <row r="14" spans="2:15" x14ac:dyDescent="0.3">
      <c r="C14" t="s">
        <v>59</v>
      </c>
      <c r="D14" s="3">
        <f t="shared" si="0"/>
        <v>6127</v>
      </c>
      <c r="E14" s="3">
        <v>5184</v>
      </c>
      <c r="F14" s="3">
        <v>943</v>
      </c>
      <c r="G14" s="3">
        <v>621</v>
      </c>
      <c r="H14" s="3">
        <v>129</v>
      </c>
      <c r="I14" s="3">
        <f t="shared" si="1"/>
        <v>1693</v>
      </c>
      <c r="J14" s="3">
        <v>637</v>
      </c>
      <c r="K14" s="3">
        <v>6764</v>
      </c>
      <c r="L14" s="19">
        <f t="shared" si="2"/>
        <v>90.582495564754581</v>
      </c>
      <c r="M14" s="19">
        <f t="shared" si="3"/>
        <v>76.641040804257827</v>
      </c>
      <c r="N14" s="19">
        <f t="shared" si="4"/>
        <v>15.39089276970785</v>
      </c>
      <c r="O14" s="19">
        <f t="shared" si="5"/>
        <v>27.062020460358056</v>
      </c>
    </row>
    <row r="15" spans="2:15" x14ac:dyDescent="0.3">
      <c r="C15" t="s">
        <v>86</v>
      </c>
      <c r="D15" s="3">
        <f t="shared" si="0"/>
        <v>19560</v>
      </c>
      <c r="E15" s="3">
        <v>18152</v>
      </c>
      <c r="F15" s="3">
        <v>1408</v>
      </c>
      <c r="G15" s="3">
        <v>1560</v>
      </c>
      <c r="H15" s="3">
        <v>587</v>
      </c>
      <c r="I15" s="3">
        <f t="shared" si="1"/>
        <v>3555</v>
      </c>
      <c r="J15" s="3">
        <v>4949</v>
      </c>
      <c r="K15" s="3">
        <v>24509</v>
      </c>
      <c r="L15" s="19">
        <f t="shared" si="2"/>
        <v>79.807417683300002</v>
      </c>
      <c r="M15" s="19">
        <f t="shared" si="3"/>
        <v>74.062589252927495</v>
      </c>
      <c r="N15" s="19">
        <f t="shared" si="4"/>
        <v>7.1983640081799596</v>
      </c>
      <c r="O15" s="19">
        <f t="shared" si="5"/>
        <v>17.645306993597064</v>
      </c>
    </row>
    <row r="16" spans="2:15" x14ac:dyDescent="0.3">
      <c r="B16" s="5"/>
      <c r="C16" s="5" t="s">
        <v>87</v>
      </c>
      <c r="D16" s="7">
        <f t="shared" si="0"/>
        <v>2214</v>
      </c>
      <c r="E16" s="7">
        <v>2055</v>
      </c>
      <c r="F16" s="7">
        <v>159</v>
      </c>
      <c r="G16" s="7">
        <v>168</v>
      </c>
      <c r="H16" s="7">
        <v>79</v>
      </c>
      <c r="I16" s="7">
        <f t="shared" si="1"/>
        <v>406</v>
      </c>
      <c r="J16" s="7">
        <v>860</v>
      </c>
      <c r="K16" s="7">
        <v>3074</v>
      </c>
      <c r="L16" s="20">
        <f t="shared" si="2"/>
        <v>72.023422251138584</v>
      </c>
      <c r="M16" s="20">
        <f t="shared" si="3"/>
        <v>66.851008458035139</v>
      </c>
      <c r="N16" s="20">
        <f t="shared" si="4"/>
        <v>7.1815718157181578</v>
      </c>
      <c r="O16" s="20">
        <f t="shared" si="5"/>
        <v>17.706061927605756</v>
      </c>
    </row>
    <row r="17" spans="2:15" x14ac:dyDescent="0.3">
      <c r="B17" s="15"/>
      <c r="C17" s="15" t="s">
        <v>0</v>
      </c>
      <c r="D17" s="12">
        <f t="shared" si="0"/>
        <v>125305</v>
      </c>
      <c r="E17" s="12">
        <v>107518</v>
      </c>
      <c r="F17" s="12">
        <v>17787</v>
      </c>
      <c r="G17" s="12">
        <v>11223</v>
      </c>
      <c r="H17" s="12">
        <v>11133</v>
      </c>
      <c r="I17" s="12">
        <f t="shared" si="1"/>
        <v>40143</v>
      </c>
      <c r="J17" s="12">
        <v>101744</v>
      </c>
      <c r="K17" s="12">
        <v>227049</v>
      </c>
      <c r="L17" s="21">
        <f t="shared" si="2"/>
        <v>55.188527586556205</v>
      </c>
      <c r="M17" s="21">
        <f t="shared" si="3"/>
        <v>47.354535805046488</v>
      </c>
      <c r="N17" s="21">
        <f t="shared" si="4"/>
        <v>14.194964287139381</v>
      </c>
      <c r="O17" s="21">
        <f t="shared" si="5"/>
        <v>29.422155118075612</v>
      </c>
    </row>
    <row r="18" spans="2:15" x14ac:dyDescent="0.3">
      <c r="B18" t="s">
        <v>0</v>
      </c>
      <c r="C18" t="s">
        <v>82</v>
      </c>
      <c r="D18" s="3">
        <f t="shared" si="0"/>
        <v>42114</v>
      </c>
      <c r="E18" s="3">
        <v>28078</v>
      </c>
      <c r="F18" s="3">
        <v>14036</v>
      </c>
      <c r="G18" s="3">
        <v>2627</v>
      </c>
      <c r="H18" s="3">
        <v>9602</v>
      </c>
      <c r="I18" s="3">
        <f t="shared" si="1"/>
        <v>26265</v>
      </c>
      <c r="J18" s="3">
        <v>107007</v>
      </c>
      <c r="K18" s="3">
        <v>149121</v>
      </c>
      <c r="L18" s="19">
        <f t="shared" si="2"/>
        <v>28.241495161647251</v>
      </c>
      <c r="M18" s="19">
        <f t="shared" si="3"/>
        <v>18.829004633820855</v>
      </c>
      <c r="N18" s="19">
        <f t="shared" si="4"/>
        <v>33.328584318753855</v>
      </c>
      <c r="O18" s="19">
        <f t="shared" si="5"/>
        <v>50.786990486503214</v>
      </c>
    </row>
    <row r="19" spans="2:15" x14ac:dyDescent="0.3">
      <c r="C19" t="s">
        <v>136</v>
      </c>
      <c r="D19" s="3">
        <f t="shared" si="0"/>
        <v>64378</v>
      </c>
      <c r="E19" s="3">
        <v>50934</v>
      </c>
      <c r="F19" s="3">
        <v>13444</v>
      </c>
      <c r="G19" s="3">
        <v>9585</v>
      </c>
      <c r="H19" s="3">
        <v>5507</v>
      </c>
      <c r="I19" s="3">
        <f t="shared" si="1"/>
        <v>28536</v>
      </c>
      <c r="J19" s="3">
        <v>33657</v>
      </c>
      <c r="K19" s="3">
        <v>98035</v>
      </c>
      <c r="L19" s="19">
        <f t="shared" si="2"/>
        <v>65.668383740500843</v>
      </c>
      <c r="M19" s="19">
        <f t="shared" si="3"/>
        <v>51.954914061304635</v>
      </c>
      <c r="N19" s="19">
        <f t="shared" si="4"/>
        <v>20.882910310975799</v>
      </c>
      <c r="O19" s="19">
        <f t="shared" si="5"/>
        <v>40.832796737497318</v>
      </c>
    </row>
    <row r="20" spans="2:15" x14ac:dyDescent="0.3">
      <c r="C20" t="s">
        <v>55</v>
      </c>
      <c r="D20" s="3">
        <f t="shared" si="0"/>
        <v>88583</v>
      </c>
      <c r="E20" s="3">
        <v>80467</v>
      </c>
      <c r="F20" s="3">
        <v>8116</v>
      </c>
      <c r="G20" s="3">
        <v>6822</v>
      </c>
      <c r="H20" s="3">
        <v>5451</v>
      </c>
      <c r="I20" s="3">
        <f t="shared" si="1"/>
        <v>20389</v>
      </c>
      <c r="J20" s="3">
        <v>53859</v>
      </c>
      <c r="K20" s="3">
        <v>142442</v>
      </c>
      <c r="L20" s="19">
        <f t="shared" si="2"/>
        <v>62.188820712991955</v>
      </c>
      <c r="M20" s="19">
        <f t="shared" si="3"/>
        <v>56.491063029162746</v>
      </c>
      <c r="N20" s="19">
        <f t="shared" si="4"/>
        <v>9.1620288317171461</v>
      </c>
      <c r="O20" s="19">
        <f t="shared" si="5"/>
        <v>21.682582895548418</v>
      </c>
    </row>
    <row r="21" spans="2:15" x14ac:dyDescent="0.3">
      <c r="C21" t="s">
        <v>59</v>
      </c>
      <c r="D21" s="3">
        <f t="shared" si="0"/>
        <v>12966</v>
      </c>
      <c r="E21" s="3">
        <v>11483</v>
      </c>
      <c r="F21" s="3">
        <v>1483</v>
      </c>
      <c r="G21" s="3">
        <v>1819</v>
      </c>
      <c r="H21" s="3">
        <v>415</v>
      </c>
      <c r="I21" s="3">
        <f t="shared" si="1"/>
        <v>3717</v>
      </c>
      <c r="J21" s="3">
        <v>1482</v>
      </c>
      <c r="K21" s="3">
        <v>14448</v>
      </c>
      <c r="L21" s="19">
        <f t="shared" si="2"/>
        <v>89.742524916943523</v>
      </c>
      <c r="M21" s="19">
        <f t="shared" si="3"/>
        <v>79.478128460686605</v>
      </c>
      <c r="N21" s="19">
        <f t="shared" si="4"/>
        <v>11.437606046583372</v>
      </c>
      <c r="O21" s="19">
        <f t="shared" si="5"/>
        <v>27.778192960167402</v>
      </c>
    </row>
    <row r="22" spans="2:15" x14ac:dyDescent="0.3">
      <c r="C22" t="s">
        <v>86</v>
      </c>
      <c r="D22" s="3">
        <f t="shared" si="0"/>
        <v>36126</v>
      </c>
      <c r="E22" s="3">
        <v>33319</v>
      </c>
      <c r="F22" s="3">
        <v>2807</v>
      </c>
      <c r="G22" s="3">
        <v>2541</v>
      </c>
      <c r="H22" s="3">
        <v>1209</v>
      </c>
      <c r="I22" s="3">
        <f t="shared" si="1"/>
        <v>6557</v>
      </c>
      <c r="J22" s="3">
        <v>6592</v>
      </c>
      <c r="K22" s="3">
        <v>42718</v>
      </c>
      <c r="L22" s="19">
        <f t="shared" si="2"/>
        <v>84.568565944098509</v>
      </c>
      <c r="M22" s="19">
        <f t="shared" si="3"/>
        <v>77.997565429093115</v>
      </c>
      <c r="N22" s="19">
        <f t="shared" si="4"/>
        <v>7.7700271272767534</v>
      </c>
      <c r="O22" s="19">
        <f t="shared" si="5"/>
        <v>17.562608812106603</v>
      </c>
    </row>
    <row r="23" spans="2:15" x14ac:dyDescent="0.3">
      <c r="B23" s="5"/>
      <c r="C23" s="5" t="s">
        <v>87</v>
      </c>
      <c r="D23" s="7">
        <f t="shared" si="0"/>
        <v>3498</v>
      </c>
      <c r="E23" s="7">
        <v>3149</v>
      </c>
      <c r="F23" s="7">
        <v>349</v>
      </c>
      <c r="G23" s="7">
        <v>168</v>
      </c>
      <c r="H23" s="7">
        <v>163</v>
      </c>
      <c r="I23" s="7">
        <f t="shared" si="1"/>
        <v>680</v>
      </c>
      <c r="J23" s="7">
        <v>1425</v>
      </c>
      <c r="K23" s="7">
        <v>4923</v>
      </c>
      <c r="L23" s="20">
        <f t="shared" si="2"/>
        <v>71.054235222425348</v>
      </c>
      <c r="M23" s="20">
        <f t="shared" si="3"/>
        <v>63.965061954093031</v>
      </c>
      <c r="N23" s="20">
        <f t="shared" si="4"/>
        <v>9.9771297884505437</v>
      </c>
      <c r="O23" s="20">
        <f t="shared" si="5"/>
        <v>18.574160065555859</v>
      </c>
    </row>
    <row r="24" spans="2:15" x14ac:dyDescent="0.3">
      <c r="B24" s="15"/>
      <c r="C24" s="15" t="s">
        <v>0</v>
      </c>
      <c r="D24" s="12">
        <f t="shared" si="0"/>
        <v>247665</v>
      </c>
      <c r="E24" s="12">
        <v>207430</v>
      </c>
      <c r="F24" s="12">
        <v>40235</v>
      </c>
      <c r="G24" s="12">
        <v>23562</v>
      </c>
      <c r="H24" s="12">
        <v>22347</v>
      </c>
      <c r="I24" s="12">
        <f t="shared" si="1"/>
        <v>86144</v>
      </c>
      <c r="J24" s="12">
        <v>204022</v>
      </c>
      <c r="K24" s="12">
        <v>451687</v>
      </c>
      <c r="L24" s="21">
        <f t="shared" si="2"/>
        <v>54.831110924157656</v>
      </c>
      <c r="M24" s="21">
        <f t="shared" si="3"/>
        <v>45.923393854594003</v>
      </c>
      <c r="N24" s="21">
        <f t="shared" si="4"/>
        <v>16.245735166454686</v>
      </c>
      <c r="O24" s="21">
        <f t="shared" si="5"/>
        <v>31.903767239974517</v>
      </c>
    </row>
  </sheetData>
  <pageMargins left="0.7" right="0.7" top="0.75" bottom="0.75" header="0.3" footer="0.3"/>
  <pageSetup orientation="portrait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workbookViewId="0">
      <selection activeCell="G22" sqref="G22"/>
    </sheetView>
  </sheetViews>
  <sheetFormatPr defaultRowHeight="14.4" x14ac:dyDescent="0.3"/>
  <cols>
    <col min="5" max="5" width="10.77734375" customWidth="1"/>
  </cols>
  <sheetData>
    <row r="2" spans="2:15" x14ac:dyDescent="0.3">
      <c r="B2" s="59" t="s">
        <v>150</v>
      </c>
    </row>
    <row r="3" spans="2:15" ht="61.5" customHeight="1" x14ac:dyDescent="0.3">
      <c r="B3" s="15" t="s">
        <v>32</v>
      </c>
      <c r="C3" s="23" t="s">
        <v>44</v>
      </c>
      <c r="D3" s="10" t="s">
        <v>43</v>
      </c>
      <c r="E3" s="10" t="s">
        <v>40</v>
      </c>
      <c r="F3" s="10" t="s">
        <v>41</v>
      </c>
      <c r="G3" s="10" t="s">
        <v>137</v>
      </c>
      <c r="H3" s="10" t="s">
        <v>138</v>
      </c>
      <c r="I3" s="10" t="s">
        <v>139</v>
      </c>
      <c r="J3" s="10" t="s">
        <v>135</v>
      </c>
      <c r="K3" s="10" t="s">
        <v>45</v>
      </c>
      <c r="L3" s="10" t="s">
        <v>151</v>
      </c>
      <c r="M3" s="10" t="s">
        <v>117</v>
      </c>
      <c r="N3" s="10" t="s">
        <v>116</v>
      </c>
      <c r="O3" s="10" t="s">
        <v>141</v>
      </c>
    </row>
    <row r="4" spans="2:15" x14ac:dyDescent="0.3">
      <c r="B4" t="s">
        <v>24</v>
      </c>
      <c r="C4" t="s">
        <v>22</v>
      </c>
      <c r="D4" s="3">
        <f>E4+F4</f>
        <v>36012</v>
      </c>
      <c r="E4" s="3">
        <v>26624</v>
      </c>
      <c r="F4" s="3">
        <v>9388</v>
      </c>
      <c r="G4" s="3">
        <v>3459</v>
      </c>
      <c r="H4" s="3">
        <v>6194</v>
      </c>
      <c r="I4" s="3">
        <f>F4+G4+H4</f>
        <v>19041</v>
      </c>
      <c r="J4" s="3">
        <v>72817</v>
      </c>
      <c r="K4" s="3">
        <v>108829</v>
      </c>
      <c r="L4" s="19">
        <f>D4/K4*100</f>
        <v>33.090444642512566</v>
      </c>
      <c r="M4" s="19">
        <f>E4/K4*100</f>
        <v>24.464067482013068</v>
      </c>
      <c r="N4" s="19">
        <f>F4/D4*100</f>
        <v>26.069088081750529</v>
      </c>
      <c r="O4" s="19">
        <f>((I4/(D4+H4))*100)</f>
        <v>45.114438705397333</v>
      </c>
    </row>
    <row r="5" spans="2:15" x14ac:dyDescent="0.3">
      <c r="C5" t="s">
        <v>23</v>
      </c>
      <c r="D5" s="3">
        <f t="shared" ref="D5:D33" si="0">E5+F5</f>
        <v>86349</v>
      </c>
      <c r="E5" s="3">
        <v>73289</v>
      </c>
      <c r="F5" s="3">
        <v>13060</v>
      </c>
      <c r="G5" s="3">
        <v>8880</v>
      </c>
      <c r="H5" s="3">
        <v>5019</v>
      </c>
      <c r="I5" s="3">
        <f t="shared" ref="I5:I33" si="1">F5+G5+H5</f>
        <v>26959</v>
      </c>
      <c r="J5" s="3">
        <v>29461</v>
      </c>
      <c r="K5" s="3">
        <v>115810</v>
      </c>
      <c r="L5" s="19">
        <f t="shared" ref="L5" si="2">D5/K5*100</f>
        <v>74.560918746222256</v>
      </c>
      <c r="M5" s="19">
        <f t="shared" ref="M5" si="3">E5/K5*100</f>
        <v>63.283826957948364</v>
      </c>
      <c r="N5" s="19">
        <f t="shared" ref="N5" si="4">F5/D5*100</f>
        <v>15.124668496450452</v>
      </c>
      <c r="O5" s="19">
        <f t="shared" ref="O5" si="5">((I5/(D5+H5))*100)</f>
        <v>29.505953944488223</v>
      </c>
    </row>
    <row r="6" spans="2:15" x14ac:dyDescent="0.3">
      <c r="C6" t="s">
        <v>143</v>
      </c>
      <c r="D6" s="3">
        <f t="shared" si="0"/>
        <v>96646</v>
      </c>
      <c r="E6" s="3">
        <v>87173</v>
      </c>
      <c r="F6" s="3">
        <v>9473</v>
      </c>
      <c r="G6" s="3">
        <v>6607</v>
      </c>
      <c r="H6" s="3">
        <v>2932</v>
      </c>
      <c r="I6" s="3">
        <f t="shared" si="1"/>
        <v>19012</v>
      </c>
      <c r="J6" s="3">
        <v>11616</v>
      </c>
      <c r="K6" s="3">
        <v>108262</v>
      </c>
      <c r="L6" s="19">
        <f t="shared" ref="L6:L33" si="6">D6/K6*100</f>
        <v>89.270473480999797</v>
      </c>
      <c r="M6" s="19">
        <f t="shared" ref="M6:M33" si="7">E6/K6*100</f>
        <v>80.520404204614721</v>
      </c>
      <c r="N6" s="19">
        <f t="shared" ref="N6:N33" si="8">F6/D6*100</f>
        <v>9.8017507191192585</v>
      </c>
      <c r="O6" s="19">
        <f t="shared" ref="O6:O33" si="9">((I6/(D6+H6))*100)</f>
        <v>19.09257064813513</v>
      </c>
    </row>
    <row r="7" spans="2:15" x14ac:dyDescent="0.3">
      <c r="C7" t="s">
        <v>144</v>
      </c>
      <c r="D7" s="3">
        <f t="shared" si="0"/>
        <v>90086</v>
      </c>
      <c r="E7" s="3">
        <v>82203</v>
      </c>
      <c r="F7" s="3">
        <v>7883</v>
      </c>
      <c r="G7" s="3">
        <v>3881</v>
      </c>
      <c r="H7" s="3">
        <v>2526</v>
      </c>
      <c r="I7" s="3">
        <f t="shared" si="1"/>
        <v>14290</v>
      </c>
      <c r="J7" s="3">
        <v>8104</v>
      </c>
      <c r="K7" s="3">
        <v>98190</v>
      </c>
      <c r="L7" s="19">
        <f t="shared" si="6"/>
        <v>91.746613708116925</v>
      </c>
      <c r="M7" s="19">
        <f t="shared" si="7"/>
        <v>83.718301252673385</v>
      </c>
      <c r="N7" s="19">
        <f t="shared" si="8"/>
        <v>8.7505272739382374</v>
      </c>
      <c r="O7" s="19">
        <f t="shared" si="9"/>
        <v>15.42996587915173</v>
      </c>
    </row>
    <row r="8" spans="2:15" x14ac:dyDescent="0.3">
      <c r="C8" t="s">
        <v>145</v>
      </c>
      <c r="D8" s="3">
        <f t="shared" si="0"/>
        <v>86673</v>
      </c>
      <c r="E8" s="3">
        <v>80481</v>
      </c>
      <c r="F8" s="3">
        <v>6192</v>
      </c>
      <c r="G8" s="3">
        <v>3732</v>
      </c>
      <c r="H8" s="3">
        <v>1185</v>
      </c>
      <c r="I8" s="3">
        <f t="shared" si="1"/>
        <v>11109</v>
      </c>
      <c r="J8" s="3">
        <v>7059</v>
      </c>
      <c r="K8" s="3">
        <v>93732</v>
      </c>
      <c r="L8" s="19">
        <f t="shared" si="6"/>
        <v>92.468954039175514</v>
      </c>
      <c r="M8" s="19">
        <f t="shared" si="7"/>
        <v>85.862885674049423</v>
      </c>
      <c r="N8" s="19">
        <f t="shared" si="8"/>
        <v>7.1440933162576572</v>
      </c>
      <c r="O8" s="19">
        <f t="shared" si="9"/>
        <v>12.64426688520112</v>
      </c>
    </row>
    <row r="9" spans="2:15" x14ac:dyDescent="0.3">
      <c r="C9" t="s">
        <v>146</v>
      </c>
      <c r="D9" s="3">
        <f t="shared" si="0"/>
        <v>112240</v>
      </c>
      <c r="E9" s="3">
        <v>104477</v>
      </c>
      <c r="F9" s="3">
        <v>7763</v>
      </c>
      <c r="G9" s="3">
        <v>4082</v>
      </c>
      <c r="H9" s="3">
        <v>1858</v>
      </c>
      <c r="I9" s="3">
        <f t="shared" si="1"/>
        <v>13703</v>
      </c>
      <c r="J9" s="3">
        <v>8476</v>
      </c>
      <c r="K9" s="3">
        <v>120716</v>
      </c>
      <c r="L9" s="19">
        <f t="shared" si="6"/>
        <v>92.978561251201171</v>
      </c>
      <c r="M9" s="19">
        <f t="shared" si="7"/>
        <v>86.547765002153824</v>
      </c>
      <c r="N9" s="19">
        <f t="shared" si="8"/>
        <v>6.9164290805416959</v>
      </c>
      <c r="O9" s="19">
        <f t="shared" si="9"/>
        <v>12.009851180564077</v>
      </c>
    </row>
    <row r="10" spans="2:15" x14ac:dyDescent="0.3">
      <c r="C10" t="s">
        <v>147</v>
      </c>
      <c r="D10" s="3">
        <f t="shared" si="0"/>
        <v>249133</v>
      </c>
      <c r="E10" s="3">
        <v>233043</v>
      </c>
      <c r="F10" s="3">
        <v>16090</v>
      </c>
      <c r="G10" s="3">
        <v>6354</v>
      </c>
      <c r="H10" s="3">
        <v>3768</v>
      </c>
      <c r="I10" s="3">
        <f t="shared" si="1"/>
        <v>26212</v>
      </c>
      <c r="J10" s="3">
        <v>31249</v>
      </c>
      <c r="K10" s="3">
        <v>280382</v>
      </c>
      <c r="L10" s="19">
        <f t="shared" si="6"/>
        <v>88.854848028760756</v>
      </c>
      <c r="M10" s="19">
        <f t="shared" si="7"/>
        <v>83.11624854662567</v>
      </c>
      <c r="N10" s="19">
        <f t="shared" si="8"/>
        <v>6.4583977233044196</v>
      </c>
      <c r="O10" s="19">
        <f t="shared" si="9"/>
        <v>10.364529993950201</v>
      </c>
    </row>
    <row r="11" spans="2:15" x14ac:dyDescent="0.3">
      <c r="C11" t="s">
        <v>148</v>
      </c>
      <c r="D11" s="3">
        <f t="shared" si="0"/>
        <v>167273</v>
      </c>
      <c r="E11" s="3">
        <v>156179</v>
      </c>
      <c r="F11" s="3">
        <v>11094</v>
      </c>
      <c r="G11" s="3">
        <v>5804</v>
      </c>
      <c r="H11" s="3">
        <v>5020</v>
      </c>
      <c r="I11" s="3">
        <f t="shared" si="1"/>
        <v>21918</v>
      </c>
      <c r="J11" s="3">
        <v>50629</v>
      </c>
      <c r="K11" s="3">
        <v>217902</v>
      </c>
      <c r="L11" s="19">
        <f t="shared" si="6"/>
        <v>76.765243090930795</v>
      </c>
      <c r="M11" s="19">
        <f t="shared" si="7"/>
        <v>71.673963524887327</v>
      </c>
      <c r="N11" s="19">
        <f t="shared" si="8"/>
        <v>6.6322717952090295</v>
      </c>
      <c r="O11" s="19">
        <f t="shared" si="9"/>
        <v>12.721352579617278</v>
      </c>
    </row>
    <row r="12" spans="2:15" x14ac:dyDescent="0.3">
      <c r="B12" s="5"/>
      <c r="C12" s="5" t="s">
        <v>149</v>
      </c>
      <c r="D12" s="7">
        <f t="shared" si="0"/>
        <v>58728</v>
      </c>
      <c r="E12" s="7">
        <v>54792</v>
      </c>
      <c r="F12" s="7">
        <v>3936</v>
      </c>
      <c r="G12" s="7">
        <v>1840</v>
      </c>
      <c r="H12" s="7">
        <v>5993</v>
      </c>
      <c r="I12" s="7">
        <f t="shared" si="1"/>
        <v>11769</v>
      </c>
      <c r="J12" s="7">
        <v>156917</v>
      </c>
      <c r="K12" s="7">
        <v>215645</v>
      </c>
      <c r="L12" s="20">
        <f t="shared" si="6"/>
        <v>27.233647893528719</v>
      </c>
      <c r="M12" s="20">
        <f t="shared" si="7"/>
        <v>25.408425885135294</v>
      </c>
      <c r="N12" s="20">
        <f t="shared" si="8"/>
        <v>6.7020841847159787</v>
      </c>
      <c r="O12" s="20">
        <f t="shared" si="9"/>
        <v>18.184206053676551</v>
      </c>
    </row>
    <row r="13" spans="2:15" x14ac:dyDescent="0.3">
      <c r="B13" s="15"/>
      <c r="C13" s="15" t="s">
        <v>0</v>
      </c>
      <c r="D13" s="12">
        <f t="shared" si="0"/>
        <v>983140</v>
      </c>
      <c r="E13" s="12">
        <v>898261</v>
      </c>
      <c r="F13" s="12">
        <v>84879</v>
      </c>
      <c r="G13" s="12">
        <v>44639</v>
      </c>
      <c r="H13" s="12">
        <v>34495</v>
      </c>
      <c r="I13" s="12">
        <f t="shared" si="1"/>
        <v>164013</v>
      </c>
      <c r="J13" s="12">
        <v>376328</v>
      </c>
      <c r="K13" s="12">
        <v>1359468</v>
      </c>
      <c r="L13" s="21">
        <f t="shared" si="6"/>
        <v>72.317994980389386</v>
      </c>
      <c r="M13" s="21">
        <f t="shared" si="7"/>
        <v>66.074449711210562</v>
      </c>
      <c r="N13" s="21">
        <f t="shared" si="8"/>
        <v>8.6334601379254217</v>
      </c>
      <c r="O13" s="21">
        <f t="shared" si="9"/>
        <v>16.117075375748673</v>
      </c>
    </row>
    <row r="14" spans="2:15" x14ac:dyDescent="0.3">
      <c r="B14" t="s">
        <v>30</v>
      </c>
      <c r="C14" t="s">
        <v>22</v>
      </c>
      <c r="D14" s="3">
        <f t="shared" si="0"/>
        <v>38613</v>
      </c>
      <c r="E14" s="3">
        <v>30649</v>
      </c>
      <c r="F14" s="3">
        <v>7964</v>
      </c>
      <c r="G14" s="3">
        <v>2252</v>
      </c>
      <c r="H14" s="3">
        <v>6697</v>
      </c>
      <c r="I14" s="3">
        <f t="shared" si="1"/>
        <v>16913</v>
      </c>
      <c r="J14" s="3">
        <v>68362</v>
      </c>
      <c r="K14" s="3">
        <v>106975</v>
      </c>
      <c r="L14" s="19">
        <f t="shared" si="6"/>
        <v>36.095349380696426</v>
      </c>
      <c r="M14" s="19">
        <f t="shared" si="7"/>
        <v>28.650619303575603</v>
      </c>
      <c r="N14" s="19">
        <f t="shared" si="8"/>
        <v>20.625178048843654</v>
      </c>
      <c r="O14" s="19">
        <f t="shared" si="9"/>
        <v>37.327300816596775</v>
      </c>
    </row>
    <row r="15" spans="2:15" x14ac:dyDescent="0.3">
      <c r="C15" t="s">
        <v>23</v>
      </c>
      <c r="D15" s="3">
        <f t="shared" si="0"/>
        <v>86692</v>
      </c>
      <c r="E15" s="3">
        <v>76869</v>
      </c>
      <c r="F15" s="3">
        <v>9823</v>
      </c>
      <c r="G15" s="3">
        <v>8972</v>
      </c>
      <c r="H15" s="3">
        <v>4436</v>
      </c>
      <c r="I15" s="3">
        <f t="shared" si="1"/>
        <v>23231</v>
      </c>
      <c r="J15" s="3">
        <v>33382</v>
      </c>
      <c r="K15" s="3">
        <v>120074</v>
      </c>
      <c r="L15" s="19">
        <f t="shared" si="6"/>
        <v>72.19881073338108</v>
      </c>
      <c r="M15" s="19">
        <f t="shared" si="7"/>
        <v>64.018022219631234</v>
      </c>
      <c r="N15" s="19">
        <f t="shared" si="8"/>
        <v>11.330918654547133</v>
      </c>
      <c r="O15" s="19">
        <f t="shared" si="9"/>
        <v>25.492713545781758</v>
      </c>
    </row>
    <row r="16" spans="2:15" x14ac:dyDescent="0.3">
      <c r="C16" t="s">
        <v>143</v>
      </c>
      <c r="D16" s="3">
        <f t="shared" si="0"/>
        <v>78585</v>
      </c>
      <c r="E16" s="3">
        <v>71845</v>
      </c>
      <c r="F16" s="3">
        <v>6740</v>
      </c>
      <c r="G16" s="3">
        <v>5052</v>
      </c>
      <c r="H16" s="3">
        <v>2493</v>
      </c>
      <c r="I16" s="3">
        <f t="shared" si="1"/>
        <v>14285</v>
      </c>
      <c r="J16" s="3">
        <v>20964</v>
      </c>
      <c r="K16" s="3">
        <v>99549</v>
      </c>
      <c r="L16" s="19">
        <f t="shared" si="6"/>
        <v>78.941024018322636</v>
      </c>
      <c r="M16" s="19">
        <f t="shared" si="7"/>
        <v>72.170488904961374</v>
      </c>
      <c r="N16" s="19">
        <f t="shared" si="8"/>
        <v>8.5767003881147801</v>
      </c>
      <c r="O16" s="19">
        <f t="shared" si="9"/>
        <v>17.618836182441598</v>
      </c>
    </row>
    <row r="17" spans="2:15" x14ac:dyDescent="0.3">
      <c r="C17" t="s">
        <v>144</v>
      </c>
      <c r="D17" s="3">
        <f t="shared" si="0"/>
        <v>82469</v>
      </c>
      <c r="E17" s="3">
        <v>76179</v>
      </c>
      <c r="F17" s="3">
        <v>6290</v>
      </c>
      <c r="G17" s="3">
        <v>4525</v>
      </c>
      <c r="H17" s="3">
        <v>2490</v>
      </c>
      <c r="I17" s="3">
        <f t="shared" si="1"/>
        <v>13305</v>
      </c>
      <c r="J17" s="3">
        <v>22674</v>
      </c>
      <c r="K17" s="3">
        <v>105143</v>
      </c>
      <c r="L17" s="19">
        <f t="shared" si="6"/>
        <v>78.435083647984172</v>
      </c>
      <c r="M17" s="19">
        <f t="shared" si="7"/>
        <v>72.452754819626605</v>
      </c>
      <c r="N17" s="19">
        <f t="shared" si="8"/>
        <v>7.6271083679928218</v>
      </c>
      <c r="O17" s="19">
        <f t="shared" si="9"/>
        <v>15.660495062324181</v>
      </c>
    </row>
    <row r="18" spans="2:15" x14ac:dyDescent="0.3">
      <c r="C18" t="s">
        <v>145</v>
      </c>
      <c r="D18" s="3">
        <f t="shared" si="0"/>
        <v>76627</v>
      </c>
      <c r="E18" s="3">
        <v>71964</v>
      </c>
      <c r="F18" s="3">
        <v>4663</v>
      </c>
      <c r="G18" s="3">
        <v>4864</v>
      </c>
      <c r="H18" s="3">
        <v>2205</v>
      </c>
      <c r="I18" s="3">
        <f t="shared" si="1"/>
        <v>11732</v>
      </c>
      <c r="J18" s="3">
        <v>23123</v>
      </c>
      <c r="K18" s="3">
        <v>99750</v>
      </c>
      <c r="L18" s="19">
        <f t="shared" si="6"/>
        <v>76.819047619047623</v>
      </c>
      <c r="M18" s="19">
        <f t="shared" si="7"/>
        <v>72.144360902255642</v>
      </c>
      <c r="N18" s="19">
        <f t="shared" si="8"/>
        <v>6.0853224059404649</v>
      </c>
      <c r="O18" s="19">
        <f t="shared" si="9"/>
        <v>14.882281307083417</v>
      </c>
    </row>
    <row r="19" spans="2:15" x14ac:dyDescent="0.3">
      <c r="C19" t="s">
        <v>146</v>
      </c>
      <c r="D19" s="3">
        <f t="shared" si="0"/>
        <v>97353</v>
      </c>
      <c r="E19" s="3">
        <v>90609</v>
      </c>
      <c r="F19" s="3">
        <v>6744</v>
      </c>
      <c r="G19" s="3">
        <v>4980</v>
      </c>
      <c r="H19" s="3">
        <v>3110</v>
      </c>
      <c r="I19" s="3">
        <f t="shared" si="1"/>
        <v>14834</v>
      </c>
      <c r="J19" s="3">
        <v>27374</v>
      </c>
      <c r="K19" s="3">
        <v>124727</v>
      </c>
      <c r="L19" s="19">
        <f t="shared" si="6"/>
        <v>78.052867462538174</v>
      </c>
      <c r="M19" s="19">
        <f t="shared" si="7"/>
        <v>72.645858555084303</v>
      </c>
      <c r="N19" s="19">
        <f t="shared" si="8"/>
        <v>6.9273674154879661</v>
      </c>
      <c r="O19" s="19">
        <f t="shared" si="9"/>
        <v>14.765635109443279</v>
      </c>
    </row>
    <row r="20" spans="2:15" x14ac:dyDescent="0.3">
      <c r="C20" t="s">
        <v>147</v>
      </c>
      <c r="D20" s="3">
        <f t="shared" si="0"/>
        <v>233664</v>
      </c>
      <c r="E20" s="3">
        <v>217762</v>
      </c>
      <c r="F20" s="3">
        <v>15902</v>
      </c>
      <c r="G20" s="3">
        <v>10845</v>
      </c>
      <c r="H20" s="3">
        <v>5679</v>
      </c>
      <c r="I20" s="3">
        <f t="shared" si="1"/>
        <v>32426</v>
      </c>
      <c r="J20" s="3">
        <v>61965</v>
      </c>
      <c r="K20" s="3">
        <v>295629</v>
      </c>
      <c r="L20" s="19">
        <f t="shared" si="6"/>
        <v>79.039607075083978</v>
      </c>
      <c r="M20" s="19">
        <f t="shared" si="7"/>
        <v>73.660567806270691</v>
      </c>
      <c r="N20" s="19">
        <f t="shared" si="8"/>
        <v>6.8054984935634071</v>
      </c>
      <c r="O20" s="19">
        <f t="shared" si="9"/>
        <v>13.54792076643144</v>
      </c>
    </row>
    <row r="21" spans="2:15" x14ac:dyDescent="0.3">
      <c r="C21" t="s">
        <v>148</v>
      </c>
      <c r="D21" s="3">
        <f t="shared" si="0"/>
        <v>161159</v>
      </c>
      <c r="E21" s="3">
        <v>151075</v>
      </c>
      <c r="F21" s="3">
        <v>10084</v>
      </c>
      <c r="G21" s="3">
        <v>6443</v>
      </c>
      <c r="H21" s="3">
        <v>5221</v>
      </c>
      <c r="I21" s="3">
        <f t="shared" si="1"/>
        <v>21748</v>
      </c>
      <c r="J21" s="3">
        <v>77473</v>
      </c>
      <c r="K21" s="3">
        <v>238632</v>
      </c>
      <c r="L21" s="19">
        <f t="shared" si="6"/>
        <v>67.534530155218079</v>
      </c>
      <c r="M21" s="19">
        <f t="shared" si="7"/>
        <v>63.308776693821443</v>
      </c>
      <c r="N21" s="19">
        <f t="shared" si="8"/>
        <v>6.2571745915524417</v>
      </c>
      <c r="O21" s="19">
        <f t="shared" si="9"/>
        <v>13.071282606082463</v>
      </c>
    </row>
    <row r="22" spans="2:15" x14ac:dyDescent="0.3">
      <c r="B22" s="5"/>
      <c r="C22" s="5" t="s">
        <v>149</v>
      </c>
      <c r="D22" s="7">
        <f t="shared" si="0"/>
        <v>47133</v>
      </c>
      <c r="E22" s="7">
        <v>44149</v>
      </c>
      <c r="F22" s="7">
        <v>2984</v>
      </c>
      <c r="G22" s="7">
        <v>1469</v>
      </c>
      <c r="H22" s="7">
        <v>4628</v>
      </c>
      <c r="I22" s="7">
        <f t="shared" si="1"/>
        <v>9081</v>
      </c>
      <c r="J22" s="7">
        <v>231933</v>
      </c>
      <c r="K22" s="7">
        <v>279066</v>
      </c>
      <c r="L22" s="20">
        <f t="shared" si="6"/>
        <v>16.889553008965621</v>
      </c>
      <c r="M22" s="20">
        <f t="shared" si="7"/>
        <v>15.820271907004077</v>
      </c>
      <c r="N22" s="20">
        <f t="shared" si="8"/>
        <v>6.3310207285765809</v>
      </c>
      <c r="O22" s="20">
        <f t="shared" si="9"/>
        <v>17.544096906937657</v>
      </c>
    </row>
    <row r="23" spans="2:15" x14ac:dyDescent="0.3">
      <c r="B23" s="15"/>
      <c r="C23" s="15" t="s">
        <v>0</v>
      </c>
      <c r="D23" s="12">
        <f t="shared" si="0"/>
        <v>902295</v>
      </c>
      <c r="E23" s="12">
        <v>831101</v>
      </c>
      <c r="F23" s="12">
        <v>71194</v>
      </c>
      <c r="G23" s="12">
        <v>49402</v>
      </c>
      <c r="H23" s="12">
        <v>36959</v>
      </c>
      <c r="I23" s="12">
        <f t="shared" si="1"/>
        <v>157555</v>
      </c>
      <c r="J23" s="12">
        <v>567250</v>
      </c>
      <c r="K23" s="12">
        <v>1469545</v>
      </c>
      <c r="L23" s="21">
        <f t="shared" si="6"/>
        <v>61.3996168882205</v>
      </c>
      <c r="M23" s="21">
        <f t="shared" si="7"/>
        <v>56.554988108564217</v>
      </c>
      <c r="N23" s="21">
        <f t="shared" si="8"/>
        <v>7.8903241179436883</v>
      </c>
      <c r="O23" s="21">
        <f t="shared" si="9"/>
        <v>16.774482727781837</v>
      </c>
    </row>
    <row r="24" spans="2:15" x14ac:dyDescent="0.3">
      <c r="B24" t="s">
        <v>0</v>
      </c>
      <c r="C24" t="s">
        <v>22</v>
      </c>
      <c r="D24" s="3">
        <f t="shared" si="0"/>
        <v>74625</v>
      </c>
      <c r="E24" s="3">
        <v>57273</v>
      </c>
      <c r="F24" s="3">
        <v>17352</v>
      </c>
      <c r="G24" s="3">
        <v>5711</v>
      </c>
      <c r="H24" s="3">
        <v>12891</v>
      </c>
      <c r="I24" s="3">
        <f t="shared" si="1"/>
        <v>35954</v>
      </c>
      <c r="J24" s="3">
        <v>141179</v>
      </c>
      <c r="K24" s="3">
        <v>215804</v>
      </c>
      <c r="L24" s="19">
        <f t="shared" si="6"/>
        <v>34.57998924950418</v>
      </c>
      <c r="M24" s="19">
        <f t="shared" si="7"/>
        <v>26.539359789438567</v>
      </c>
      <c r="N24" s="19">
        <f t="shared" si="8"/>
        <v>23.252261306532663</v>
      </c>
      <c r="O24" s="19">
        <f t="shared" si="9"/>
        <v>41.082773435714614</v>
      </c>
    </row>
    <row r="25" spans="2:15" x14ac:dyDescent="0.3">
      <c r="C25" t="s">
        <v>23</v>
      </c>
      <c r="D25" s="3">
        <f t="shared" si="0"/>
        <v>173041</v>
      </c>
      <c r="E25" s="3">
        <v>150158</v>
      </c>
      <c r="F25" s="3">
        <v>22883</v>
      </c>
      <c r="G25" s="3">
        <v>17852</v>
      </c>
      <c r="H25" s="3">
        <v>9455</v>
      </c>
      <c r="I25" s="3">
        <f t="shared" si="1"/>
        <v>50190</v>
      </c>
      <c r="J25" s="3">
        <v>62843</v>
      </c>
      <c r="K25" s="3">
        <v>235884</v>
      </c>
      <c r="L25" s="19">
        <f t="shared" si="6"/>
        <v>73.358515202387622</v>
      </c>
      <c r="M25" s="19">
        <f t="shared" si="7"/>
        <v>63.65756049583694</v>
      </c>
      <c r="N25" s="19">
        <f t="shared" si="8"/>
        <v>13.224033610531608</v>
      </c>
      <c r="O25" s="19">
        <f t="shared" si="9"/>
        <v>27.501972645975805</v>
      </c>
    </row>
    <row r="26" spans="2:15" x14ac:dyDescent="0.3">
      <c r="C26" t="s">
        <v>143</v>
      </c>
      <c r="D26" s="3">
        <f t="shared" si="0"/>
        <v>175231</v>
      </c>
      <c r="E26" s="3">
        <v>159018</v>
      </c>
      <c r="F26" s="3">
        <v>16213</v>
      </c>
      <c r="G26" s="3">
        <v>11659</v>
      </c>
      <c r="H26" s="3">
        <v>5425</v>
      </c>
      <c r="I26" s="3">
        <f t="shared" si="1"/>
        <v>33297</v>
      </c>
      <c r="J26" s="3">
        <v>32580</v>
      </c>
      <c r="K26" s="3">
        <v>207811</v>
      </c>
      <c r="L26" s="19">
        <f t="shared" si="6"/>
        <v>84.322292852640132</v>
      </c>
      <c r="M26" s="19">
        <f t="shared" si="7"/>
        <v>76.520492177988658</v>
      </c>
      <c r="N26" s="19">
        <f t="shared" si="8"/>
        <v>9.2523583155948419</v>
      </c>
      <c r="O26" s="19">
        <f t="shared" si="9"/>
        <v>18.431161987423611</v>
      </c>
    </row>
    <row r="27" spans="2:15" x14ac:dyDescent="0.3">
      <c r="C27" t="s">
        <v>144</v>
      </c>
      <c r="D27" s="3">
        <f t="shared" si="0"/>
        <v>172555</v>
      </c>
      <c r="E27" s="3">
        <v>158382</v>
      </c>
      <c r="F27" s="3">
        <v>14173</v>
      </c>
      <c r="G27" s="3">
        <v>8406</v>
      </c>
      <c r="H27" s="3">
        <v>5016</v>
      </c>
      <c r="I27" s="3">
        <f t="shared" si="1"/>
        <v>27595</v>
      </c>
      <c r="J27" s="3">
        <v>30778</v>
      </c>
      <c r="K27" s="3">
        <v>203333</v>
      </c>
      <c r="L27" s="19">
        <f t="shared" si="6"/>
        <v>84.863253874186682</v>
      </c>
      <c r="M27" s="19">
        <f t="shared" si="7"/>
        <v>77.892914578548485</v>
      </c>
      <c r="N27" s="19">
        <f t="shared" si="8"/>
        <v>8.2136130509113023</v>
      </c>
      <c r="O27" s="19">
        <f t="shared" si="9"/>
        <v>15.540262768132184</v>
      </c>
    </row>
    <row r="28" spans="2:15" x14ac:dyDescent="0.3">
      <c r="C28" t="s">
        <v>145</v>
      </c>
      <c r="D28" s="3">
        <f t="shared" si="0"/>
        <v>163300</v>
      </c>
      <c r="E28" s="3">
        <v>152445</v>
      </c>
      <c r="F28" s="3">
        <v>10855</v>
      </c>
      <c r="G28" s="3">
        <v>8596</v>
      </c>
      <c r="H28" s="3">
        <v>3390</v>
      </c>
      <c r="I28" s="3">
        <f t="shared" si="1"/>
        <v>22841</v>
      </c>
      <c r="J28" s="3">
        <v>30182</v>
      </c>
      <c r="K28" s="3">
        <v>193482</v>
      </c>
      <c r="L28" s="19">
        <f t="shared" si="6"/>
        <v>84.400616077981411</v>
      </c>
      <c r="M28" s="19">
        <f t="shared" si="7"/>
        <v>78.790275064347071</v>
      </c>
      <c r="N28" s="19">
        <f t="shared" si="8"/>
        <v>6.6472749540722607</v>
      </c>
      <c r="O28" s="19">
        <f t="shared" si="9"/>
        <v>13.702681624572561</v>
      </c>
    </row>
    <row r="29" spans="2:15" x14ac:dyDescent="0.3">
      <c r="C29" t="s">
        <v>146</v>
      </c>
      <c r="D29" s="3">
        <f t="shared" si="0"/>
        <v>209593</v>
      </c>
      <c r="E29" s="3">
        <v>195086</v>
      </c>
      <c r="F29" s="3">
        <v>14507</v>
      </c>
      <c r="G29" s="3">
        <v>9062</v>
      </c>
      <c r="H29" s="3">
        <v>4968</v>
      </c>
      <c r="I29" s="3">
        <f t="shared" si="1"/>
        <v>28537</v>
      </c>
      <c r="J29" s="3">
        <v>35850</v>
      </c>
      <c r="K29" s="3">
        <v>245443</v>
      </c>
      <c r="L29" s="19">
        <f t="shared" si="6"/>
        <v>85.393757410070776</v>
      </c>
      <c r="M29" s="19">
        <f t="shared" si="7"/>
        <v>79.483220136650871</v>
      </c>
      <c r="N29" s="19">
        <f t="shared" si="8"/>
        <v>6.9215097832465782</v>
      </c>
      <c r="O29" s="19">
        <f t="shared" si="9"/>
        <v>13.300180368286874</v>
      </c>
    </row>
    <row r="30" spans="2:15" x14ac:dyDescent="0.3">
      <c r="C30" t="s">
        <v>147</v>
      </c>
      <c r="D30" s="3">
        <f t="shared" si="0"/>
        <v>482797</v>
      </c>
      <c r="E30" s="3">
        <v>450805</v>
      </c>
      <c r="F30" s="3">
        <v>31992</v>
      </c>
      <c r="G30" s="3">
        <v>17199</v>
      </c>
      <c r="H30" s="3">
        <v>9447</v>
      </c>
      <c r="I30" s="3">
        <f t="shared" si="1"/>
        <v>58638</v>
      </c>
      <c r="J30" s="3">
        <v>93214</v>
      </c>
      <c r="K30" s="3">
        <v>576011</v>
      </c>
      <c r="L30" s="19">
        <f t="shared" si="6"/>
        <v>83.817322933068979</v>
      </c>
      <c r="M30" s="19">
        <f t="shared" si="7"/>
        <v>78.263262333531827</v>
      </c>
      <c r="N30" s="19">
        <f t="shared" si="8"/>
        <v>6.626387487908997</v>
      </c>
      <c r="O30" s="19">
        <f t="shared" si="9"/>
        <v>11.912384914798352</v>
      </c>
    </row>
    <row r="31" spans="2:15" x14ac:dyDescent="0.3">
      <c r="B31" s="5"/>
      <c r="C31" s="5" t="s">
        <v>148</v>
      </c>
      <c r="D31" s="7">
        <f t="shared" si="0"/>
        <v>328432</v>
      </c>
      <c r="E31" s="7">
        <v>307254</v>
      </c>
      <c r="F31" s="7">
        <v>21178</v>
      </c>
      <c r="G31" s="7">
        <v>12247</v>
      </c>
      <c r="H31" s="7">
        <v>10241</v>
      </c>
      <c r="I31" s="7">
        <f t="shared" si="1"/>
        <v>43666</v>
      </c>
      <c r="J31" s="7">
        <v>128102</v>
      </c>
      <c r="K31" s="7">
        <v>456534</v>
      </c>
      <c r="L31" s="20">
        <f t="shared" si="6"/>
        <v>71.940315507716846</v>
      </c>
      <c r="M31" s="20">
        <f t="shared" si="7"/>
        <v>67.301449618210256</v>
      </c>
      <c r="N31" s="20">
        <f t="shared" si="8"/>
        <v>6.4482145466945973</v>
      </c>
      <c r="O31" s="20">
        <f t="shared" si="9"/>
        <v>12.893262822840912</v>
      </c>
    </row>
    <row r="32" spans="2:15" x14ac:dyDescent="0.3">
      <c r="B32" s="5"/>
      <c r="C32" s="5" t="s">
        <v>149</v>
      </c>
      <c r="D32" s="7">
        <f t="shared" si="0"/>
        <v>105861</v>
      </c>
      <c r="E32" s="7">
        <v>98941</v>
      </c>
      <c r="F32" s="7">
        <v>6920</v>
      </c>
      <c r="G32" s="7">
        <v>3309</v>
      </c>
      <c r="H32" s="7">
        <v>10621</v>
      </c>
      <c r="I32" s="7">
        <f t="shared" si="1"/>
        <v>20850</v>
      </c>
      <c r="J32" s="7">
        <v>388850</v>
      </c>
      <c r="K32" s="7">
        <v>494711</v>
      </c>
      <c r="L32" s="20">
        <f t="shared" si="6"/>
        <v>21.398553903187924</v>
      </c>
      <c r="M32" s="20">
        <f t="shared" si="7"/>
        <v>19.999757434138317</v>
      </c>
      <c r="N32" s="20">
        <f t="shared" si="8"/>
        <v>6.5368738251102858</v>
      </c>
      <c r="O32" s="20">
        <f t="shared" si="9"/>
        <v>17.899761336515514</v>
      </c>
    </row>
    <row r="33" spans="2:15" x14ac:dyDescent="0.3">
      <c r="B33" s="15"/>
      <c r="C33" s="15" t="s">
        <v>0</v>
      </c>
      <c r="D33" s="12">
        <f t="shared" si="0"/>
        <v>1885435</v>
      </c>
      <c r="E33" s="12">
        <v>1729362</v>
      </c>
      <c r="F33" s="12">
        <v>156073</v>
      </c>
      <c r="G33" s="12">
        <v>94041</v>
      </c>
      <c r="H33" s="12">
        <v>71454</v>
      </c>
      <c r="I33" s="12">
        <f t="shared" si="1"/>
        <v>321568</v>
      </c>
      <c r="J33" s="12">
        <v>943578</v>
      </c>
      <c r="K33" s="12">
        <v>2829013</v>
      </c>
      <c r="L33" s="21">
        <f t="shared" si="6"/>
        <v>66.646388687503375</v>
      </c>
      <c r="M33" s="21">
        <f t="shared" si="7"/>
        <v>61.129517609144955</v>
      </c>
      <c r="N33" s="21">
        <f t="shared" si="8"/>
        <v>8.2778244808227281</v>
      </c>
      <c r="O33" s="21">
        <f t="shared" si="9"/>
        <v>16.432613193696728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0"/>
  <sheetViews>
    <sheetView workbookViewId="0">
      <selection activeCell="G11" sqref="G11"/>
    </sheetView>
  </sheetViews>
  <sheetFormatPr defaultRowHeight="14.4" x14ac:dyDescent="0.3"/>
  <cols>
    <col min="2" max="2" width="10.77734375" customWidth="1"/>
    <col min="3" max="3" width="6.77734375" customWidth="1"/>
  </cols>
  <sheetData>
    <row r="2" spans="2:19" x14ac:dyDescent="0.3">
      <c r="B2" s="4" t="s">
        <v>64</v>
      </c>
    </row>
    <row r="3" spans="2:19" ht="15" customHeight="1" x14ac:dyDescent="0.3">
      <c r="D3" s="67" t="s">
        <v>18</v>
      </c>
      <c r="E3" s="67"/>
      <c r="F3" s="67"/>
      <c r="G3" s="68"/>
      <c r="H3" s="69" t="s">
        <v>1</v>
      </c>
      <c r="I3" s="67"/>
      <c r="J3" s="67"/>
      <c r="K3" s="68"/>
      <c r="L3" s="69" t="s">
        <v>13</v>
      </c>
      <c r="M3" s="67"/>
      <c r="N3" s="67"/>
      <c r="O3" s="68"/>
      <c r="P3" s="70" t="s">
        <v>20</v>
      </c>
      <c r="Q3" s="70"/>
      <c r="R3" s="70"/>
      <c r="S3" s="70"/>
    </row>
    <row r="4" spans="2:19" ht="43.2" x14ac:dyDescent="0.3">
      <c r="B4" s="15" t="s">
        <v>32</v>
      </c>
      <c r="C4" s="15" t="s">
        <v>19</v>
      </c>
      <c r="D4" s="10" t="s">
        <v>14</v>
      </c>
      <c r="E4" s="10" t="s">
        <v>15</v>
      </c>
      <c r="F4" s="10" t="s">
        <v>16</v>
      </c>
      <c r="G4" s="11" t="s">
        <v>45</v>
      </c>
      <c r="H4" s="28" t="s">
        <v>14</v>
      </c>
      <c r="I4" s="10" t="s">
        <v>15</v>
      </c>
      <c r="J4" s="10" t="s">
        <v>16</v>
      </c>
      <c r="K4" s="11" t="s">
        <v>45</v>
      </c>
      <c r="L4" s="28" t="s">
        <v>14</v>
      </c>
      <c r="M4" s="10" t="s">
        <v>15</v>
      </c>
      <c r="N4" s="10" t="s">
        <v>16</v>
      </c>
      <c r="O4" s="11" t="s">
        <v>45</v>
      </c>
      <c r="P4" s="10" t="s">
        <v>14</v>
      </c>
      <c r="Q4" s="10" t="s">
        <v>15</v>
      </c>
      <c r="R4" s="10" t="s">
        <v>16</v>
      </c>
      <c r="S4" s="10" t="s">
        <v>45</v>
      </c>
    </row>
    <row r="5" spans="2:19" x14ac:dyDescent="0.3">
      <c r="B5" t="s">
        <v>65</v>
      </c>
      <c r="C5" t="s">
        <v>2</v>
      </c>
      <c r="D5" s="5">
        <v>1497</v>
      </c>
      <c r="E5" s="5">
        <v>29</v>
      </c>
      <c r="F5" s="5">
        <v>0</v>
      </c>
      <c r="G5" s="6">
        <v>1526</v>
      </c>
      <c r="H5" s="35">
        <v>11026</v>
      </c>
      <c r="I5" s="5">
        <v>50</v>
      </c>
      <c r="J5" s="5">
        <v>0</v>
      </c>
      <c r="K5" s="6">
        <v>11076</v>
      </c>
      <c r="L5" s="35">
        <v>1778</v>
      </c>
      <c r="M5" s="5">
        <v>2</v>
      </c>
      <c r="N5" s="5">
        <v>0</v>
      </c>
      <c r="O5" s="6">
        <v>1780</v>
      </c>
      <c r="P5">
        <v>46645</v>
      </c>
      <c r="Q5">
        <v>111</v>
      </c>
      <c r="R5">
        <v>12</v>
      </c>
      <c r="S5">
        <v>46768</v>
      </c>
    </row>
    <row r="6" spans="2:19" x14ac:dyDescent="0.3">
      <c r="C6" t="s">
        <v>3</v>
      </c>
      <c r="D6" s="5">
        <v>1840</v>
      </c>
      <c r="E6" s="5">
        <v>23</v>
      </c>
      <c r="F6" s="5">
        <v>0</v>
      </c>
      <c r="G6" s="6">
        <v>1863</v>
      </c>
      <c r="H6" s="35">
        <v>12766</v>
      </c>
      <c r="I6" s="5">
        <v>82</v>
      </c>
      <c r="J6" s="5">
        <v>0</v>
      </c>
      <c r="K6" s="6">
        <v>12848</v>
      </c>
      <c r="L6" s="35">
        <v>1827</v>
      </c>
      <c r="M6" s="5">
        <v>0</v>
      </c>
      <c r="N6" s="5">
        <v>0</v>
      </c>
      <c r="O6" s="6">
        <v>1827</v>
      </c>
      <c r="P6">
        <v>49860</v>
      </c>
      <c r="Q6">
        <v>129</v>
      </c>
      <c r="R6">
        <v>13</v>
      </c>
      <c r="S6">
        <v>50002</v>
      </c>
    </row>
    <row r="7" spans="2:19" x14ac:dyDescent="0.3">
      <c r="C7" t="s">
        <v>4</v>
      </c>
      <c r="D7" s="5">
        <v>1790</v>
      </c>
      <c r="E7" s="5">
        <v>2</v>
      </c>
      <c r="F7" s="5">
        <v>0</v>
      </c>
      <c r="G7" s="6">
        <v>1792</v>
      </c>
      <c r="H7" s="35">
        <v>12091</v>
      </c>
      <c r="I7" s="5">
        <v>40</v>
      </c>
      <c r="J7" s="5">
        <v>0</v>
      </c>
      <c r="K7" s="6">
        <v>12131</v>
      </c>
      <c r="L7" s="35">
        <v>1837</v>
      </c>
      <c r="M7" s="5">
        <v>0</v>
      </c>
      <c r="N7" s="5">
        <v>0</v>
      </c>
      <c r="O7" s="6">
        <v>1837</v>
      </c>
      <c r="P7">
        <v>49007</v>
      </c>
      <c r="Q7">
        <v>65</v>
      </c>
      <c r="R7">
        <v>26</v>
      </c>
      <c r="S7">
        <v>49098</v>
      </c>
    </row>
    <row r="8" spans="2:19" x14ac:dyDescent="0.3">
      <c r="C8" t="s">
        <v>5</v>
      </c>
      <c r="D8" s="5">
        <v>2504</v>
      </c>
      <c r="E8" s="5">
        <v>5</v>
      </c>
      <c r="F8" s="5">
        <v>107</v>
      </c>
      <c r="G8" s="6">
        <v>2616</v>
      </c>
      <c r="H8" s="35">
        <v>12094</v>
      </c>
      <c r="I8" s="5">
        <v>25</v>
      </c>
      <c r="J8" s="5">
        <v>246</v>
      </c>
      <c r="K8" s="6">
        <v>12365</v>
      </c>
      <c r="L8" s="35">
        <v>1752</v>
      </c>
      <c r="M8" s="5">
        <v>0</v>
      </c>
      <c r="N8" s="5">
        <v>414</v>
      </c>
      <c r="O8" s="6">
        <v>2166</v>
      </c>
      <c r="P8">
        <v>47762</v>
      </c>
      <c r="Q8">
        <v>209</v>
      </c>
      <c r="R8">
        <v>1026</v>
      </c>
      <c r="S8">
        <v>48997</v>
      </c>
    </row>
    <row r="9" spans="2:19" x14ac:dyDescent="0.3">
      <c r="C9" t="s">
        <v>6</v>
      </c>
      <c r="D9" s="5">
        <v>1940</v>
      </c>
      <c r="E9" s="5">
        <v>47</v>
      </c>
      <c r="F9" s="5">
        <v>747</v>
      </c>
      <c r="G9" s="6">
        <v>2734</v>
      </c>
      <c r="H9" s="35">
        <v>10884</v>
      </c>
      <c r="I9" s="5">
        <v>67</v>
      </c>
      <c r="J9" s="5">
        <v>1713</v>
      </c>
      <c r="K9" s="6">
        <v>12664</v>
      </c>
      <c r="L9" s="35">
        <v>1989</v>
      </c>
      <c r="M9" s="5">
        <v>3</v>
      </c>
      <c r="N9" s="5">
        <v>2439</v>
      </c>
      <c r="O9" s="6">
        <v>4431</v>
      </c>
      <c r="P9">
        <v>40709</v>
      </c>
      <c r="Q9">
        <v>248</v>
      </c>
      <c r="R9">
        <v>11965</v>
      </c>
      <c r="S9">
        <v>52922</v>
      </c>
    </row>
    <row r="10" spans="2:19" x14ac:dyDescent="0.3">
      <c r="C10" t="s">
        <v>7</v>
      </c>
      <c r="D10" s="5">
        <v>1830</v>
      </c>
      <c r="E10" s="5">
        <v>49</v>
      </c>
      <c r="F10" s="5">
        <v>1607</v>
      </c>
      <c r="G10" s="6">
        <v>3486</v>
      </c>
      <c r="H10" s="35">
        <v>8620</v>
      </c>
      <c r="I10" s="5">
        <v>127</v>
      </c>
      <c r="J10" s="5">
        <v>2984</v>
      </c>
      <c r="K10" s="6">
        <v>11731</v>
      </c>
      <c r="L10" s="35">
        <v>1097</v>
      </c>
      <c r="M10" s="5">
        <v>38</v>
      </c>
      <c r="N10" s="5">
        <v>3128</v>
      </c>
      <c r="O10" s="6">
        <v>4263</v>
      </c>
      <c r="P10">
        <v>36188</v>
      </c>
      <c r="Q10">
        <v>815</v>
      </c>
      <c r="R10">
        <v>15050</v>
      </c>
      <c r="S10">
        <v>52053</v>
      </c>
    </row>
    <row r="11" spans="2:19" x14ac:dyDescent="0.3">
      <c r="C11" t="s">
        <v>8</v>
      </c>
      <c r="D11" s="5">
        <v>2324</v>
      </c>
      <c r="E11" s="5">
        <v>37</v>
      </c>
      <c r="F11" s="5">
        <v>564</v>
      </c>
      <c r="G11" s="6">
        <v>2925</v>
      </c>
      <c r="H11" s="35">
        <v>10492</v>
      </c>
      <c r="I11" s="5">
        <v>362</v>
      </c>
      <c r="J11" s="5">
        <v>1386</v>
      </c>
      <c r="K11" s="6">
        <v>12240</v>
      </c>
      <c r="L11" s="35">
        <v>2641</v>
      </c>
      <c r="M11" s="5">
        <v>43</v>
      </c>
      <c r="N11" s="5">
        <v>2738</v>
      </c>
      <c r="O11" s="6">
        <v>5422</v>
      </c>
      <c r="P11">
        <v>41596</v>
      </c>
      <c r="Q11">
        <v>938</v>
      </c>
      <c r="R11">
        <v>11510</v>
      </c>
      <c r="S11">
        <v>54044</v>
      </c>
    </row>
    <row r="12" spans="2:19" x14ac:dyDescent="0.3">
      <c r="C12" t="s">
        <v>9</v>
      </c>
      <c r="D12" s="5">
        <v>1657</v>
      </c>
      <c r="E12" s="5">
        <v>25</v>
      </c>
      <c r="F12" s="5">
        <v>606</v>
      </c>
      <c r="G12" s="6">
        <v>2288</v>
      </c>
      <c r="H12" s="35">
        <v>10497</v>
      </c>
      <c r="I12" s="5">
        <v>180</v>
      </c>
      <c r="J12" s="5">
        <v>1154</v>
      </c>
      <c r="K12" s="6">
        <v>11831</v>
      </c>
      <c r="L12" s="35">
        <v>2119</v>
      </c>
      <c r="M12" s="5">
        <v>80</v>
      </c>
      <c r="N12" s="5">
        <v>1615</v>
      </c>
      <c r="O12" s="6">
        <v>3814</v>
      </c>
      <c r="P12">
        <v>40612</v>
      </c>
      <c r="Q12">
        <v>763</v>
      </c>
      <c r="R12">
        <v>7342</v>
      </c>
      <c r="S12">
        <v>48717</v>
      </c>
    </row>
    <row r="13" spans="2:19" x14ac:dyDescent="0.3">
      <c r="C13" t="s">
        <v>10</v>
      </c>
      <c r="D13" s="5">
        <v>1519</v>
      </c>
      <c r="E13" s="5">
        <v>46</v>
      </c>
      <c r="F13" s="5">
        <v>235</v>
      </c>
      <c r="G13" s="6">
        <v>1800</v>
      </c>
      <c r="H13" s="35">
        <v>10377</v>
      </c>
      <c r="I13" s="5">
        <v>306</v>
      </c>
      <c r="J13" s="5">
        <v>356</v>
      </c>
      <c r="K13" s="6">
        <v>11039</v>
      </c>
      <c r="L13" s="35">
        <v>3620</v>
      </c>
      <c r="M13" s="5">
        <v>22</v>
      </c>
      <c r="N13" s="5">
        <v>605</v>
      </c>
      <c r="O13" s="6">
        <v>4247</v>
      </c>
      <c r="P13">
        <v>42631</v>
      </c>
      <c r="Q13">
        <v>588</v>
      </c>
      <c r="R13">
        <v>2769</v>
      </c>
      <c r="S13">
        <v>45988</v>
      </c>
    </row>
    <row r="14" spans="2:19" x14ac:dyDescent="0.3">
      <c r="B14" s="5"/>
      <c r="C14" s="5" t="s">
        <v>11</v>
      </c>
      <c r="D14" s="5">
        <v>1690</v>
      </c>
      <c r="E14" s="5">
        <v>21</v>
      </c>
      <c r="F14" s="5">
        <v>67</v>
      </c>
      <c r="G14" s="6">
        <v>1778</v>
      </c>
      <c r="H14" s="35">
        <v>10082</v>
      </c>
      <c r="I14" s="5">
        <v>372</v>
      </c>
      <c r="J14" s="5">
        <v>87</v>
      </c>
      <c r="K14" s="6">
        <v>10541</v>
      </c>
      <c r="L14" s="35">
        <v>1571</v>
      </c>
      <c r="M14" s="5">
        <v>124</v>
      </c>
      <c r="N14" s="5">
        <v>72</v>
      </c>
      <c r="O14" s="6">
        <v>1767</v>
      </c>
      <c r="P14" s="5">
        <v>39276</v>
      </c>
      <c r="Q14" s="5">
        <v>737</v>
      </c>
      <c r="R14" s="5">
        <v>1044</v>
      </c>
      <c r="S14" s="5">
        <v>41057</v>
      </c>
    </row>
    <row r="15" spans="2:19" x14ac:dyDescent="0.3">
      <c r="B15" s="5"/>
      <c r="C15" s="5" t="s">
        <v>12</v>
      </c>
      <c r="D15" s="5">
        <v>1438</v>
      </c>
      <c r="E15" s="5">
        <v>49</v>
      </c>
      <c r="F15" s="5">
        <v>62</v>
      </c>
      <c r="G15" s="6">
        <v>1549</v>
      </c>
      <c r="H15" s="35">
        <v>9738</v>
      </c>
      <c r="I15" s="5">
        <v>295</v>
      </c>
      <c r="J15" s="5">
        <v>92</v>
      </c>
      <c r="K15" s="6">
        <v>10125</v>
      </c>
      <c r="L15" s="35">
        <v>1460</v>
      </c>
      <c r="M15" s="5">
        <v>111</v>
      </c>
      <c r="N15" s="5">
        <v>112</v>
      </c>
      <c r="O15" s="6">
        <v>1683</v>
      </c>
      <c r="P15" s="5">
        <v>38661</v>
      </c>
      <c r="Q15" s="5">
        <v>901</v>
      </c>
      <c r="R15" s="5">
        <v>896</v>
      </c>
      <c r="S15" s="5">
        <v>40458</v>
      </c>
    </row>
    <row r="16" spans="2:19" x14ac:dyDescent="0.3">
      <c r="B16" s="15"/>
      <c r="C16" s="15" t="s">
        <v>0</v>
      </c>
      <c r="D16" s="15">
        <v>20029</v>
      </c>
      <c r="E16" s="15">
        <v>333</v>
      </c>
      <c r="F16" s="15">
        <v>3995</v>
      </c>
      <c r="G16" s="18">
        <v>24357</v>
      </c>
      <c r="H16" s="36">
        <v>118667</v>
      </c>
      <c r="I16" s="15">
        <v>1906</v>
      </c>
      <c r="J16" s="15">
        <v>8018</v>
      </c>
      <c r="K16" s="18">
        <v>128591</v>
      </c>
      <c r="L16" s="36">
        <v>21691</v>
      </c>
      <c r="M16" s="15">
        <v>423</v>
      </c>
      <c r="N16" s="15">
        <v>11123</v>
      </c>
      <c r="O16" s="18">
        <v>33237</v>
      </c>
      <c r="P16" s="15">
        <v>472947</v>
      </c>
      <c r="Q16" s="15">
        <v>5504</v>
      </c>
      <c r="R16" s="15">
        <v>51653</v>
      </c>
      <c r="S16" s="15">
        <v>530104</v>
      </c>
    </row>
    <row r="17" spans="2:19" x14ac:dyDescent="0.3">
      <c r="B17" t="s">
        <v>24</v>
      </c>
      <c r="C17" t="s">
        <v>2</v>
      </c>
      <c r="D17" s="5">
        <v>823</v>
      </c>
      <c r="E17" s="5">
        <v>29</v>
      </c>
      <c r="F17" s="5">
        <v>0</v>
      </c>
      <c r="G17" s="6">
        <v>852</v>
      </c>
      <c r="H17" s="35">
        <v>5959</v>
      </c>
      <c r="I17" s="5">
        <v>48</v>
      </c>
      <c r="J17" s="5">
        <v>0</v>
      </c>
      <c r="K17" s="6">
        <v>6007</v>
      </c>
      <c r="L17" s="35">
        <v>965</v>
      </c>
      <c r="M17" s="5">
        <v>0</v>
      </c>
      <c r="N17" s="5">
        <v>0</v>
      </c>
      <c r="O17" s="6">
        <v>965</v>
      </c>
      <c r="P17">
        <v>25483</v>
      </c>
      <c r="Q17">
        <v>94</v>
      </c>
      <c r="R17">
        <v>12</v>
      </c>
      <c r="S17">
        <v>25589</v>
      </c>
    </row>
    <row r="18" spans="2:19" x14ac:dyDescent="0.3">
      <c r="C18" t="s">
        <v>3</v>
      </c>
      <c r="D18" s="5">
        <v>935</v>
      </c>
      <c r="E18" s="5">
        <v>20</v>
      </c>
      <c r="F18" s="5"/>
      <c r="G18" s="6">
        <v>955</v>
      </c>
      <c r="H18" s="35">
        <v>6701</v>
      </c>
      <c r="I18" s="5">
        <v>39</v>
      </c>
      <c r="J18" s="5"/>
      <c r="K18" s="6">
        <v>6740</v>
      </c>
      <c r="L18" s="35">
        <v>997</v>
      </c>
      <c r="M18" s="5">
        <v>0</v>
      </c>
      <c r="N18" s="5"/>
      <c r="O18" s="6">
        <v>997</v>
      </c>
      <c r="P18">
        <v>25280</v>
      </c>
      <c r="Q18">
        <v>72</v>
      </c>
      <c r="S18">
        <v>25352</v>
      </c>
    </row>
    <row r="19" spans="2:19" x14ac:dyDescent="0.3">
      <c r="C19" t="s">
        <v>4</v>
      </c>
      <c r="D19" s="5">
        <v>958</v>
      </c>
      <c r="E19" s="5">
        <v>0</v>
      </c>
      <c r="F19" s="5"/>
      <c r="G19" s="6">
        <v>958</v>
      </c>
      <c r="H19" s="35">
        <v>6136</v>
      </c>
      <c r="I19" s="5">
        <v>23</v>
      </c>
      <c r="J19" s="5"/>
      <c r="K19" s="6">
        <v>6159</v>
      </c>
      <c r="L19" s="35">
        <v>923</v>
      </c>
      <c r="M19" s="5">
        <v>0</v>
      </c>
      <c r="N19" s="5"/>
      <c r="O19" s="6">
        <v>923</v>
      </c>
      <c r="P19">
        <v>25451</v>
      </c>
      <c r="Q19">
        <v>29</v>
      </c>
      <c r="S19">
        <v>25480</v>
      </c>
    </row>
    <row r="20" spans="2:19" x14ac:dyDescent="0.3">
      <c r="C20" t="s">
        <v>5</v>
      </c>
      <c r="D20" s="5">
        <v>1006</v>
      </c>
      <c r="E20" s="5">
        <v>2</v>
      </c>
      <c r="F20" s="5">
        <v>0</v>
      </c>
      <c r="G20" s="6">
        <v>1008</v>
      </c>
      <c r="H20" s="35">
        <v>5808</v>
      </c>
      <c r="I20" s="5">
        <v>12</v>
      </c>
      <c r="J20" s="5">
        <v>21</v>
      </c>
      <c r="K20" s="6">
        <v>5841</v>
      </c>
      <c r="L20" s="35">
        <v>885</v>
      </c>
      <c r="M20" s="5">
        <v>0</v>
      </c>
      <c r="N20" s="5">
        <v>135</v>
      </c>
      <c r="O20" s="6">
        <v>1020</v>
      </c>
      <c r="P20">
        <v>23946</v>
      </c>
      <c r="Q20">
        <v>162</v>
      </c>
      <c r="R20">
        <v>205</v>
      </c>
      <c r="S20">
        <v>24313</v>
      </c>
    </row>
    <row r="21" spans="2:19" x14ac:dyDescent="0.3">
      <c r="C21" t="s">
        <v>6</v>
      </c>
      <c r="D21" s="5">
        <v>1074</v>
      </c>
      <c r="E21" s="5">
        <v>47</v>
      </c>
      <c r="F21" s="5">
        <v>258</v>
      </c>
      <c r="G21" s="6">
        <v>1379</v>
      </c>
      <c r="H21" s="35">
        <v>5968</v>
      </c>
      <c r="I21" s="5">
        <v>67</v>
      </c>
      <c r="J21" s="5">
        <v>623</v>
      </c>
      <c r="K21" s="6">
        <v>6658</v>
      </c>
      <c r="L21" s="35">
        <v>1153</v>
      </c>
      <c r="M21" s="5">
        <v>3</v>
      </c>
      <c r="N21" s="5">
        <v>964</v>
      </c>
      <c r="O21" s="6">
        <v>2120</v>
      </c>
      <c r="P21">
        <v>22174</v>
      </c>
      <c r="Q21">
        <v>232</v>
      </c>
      <c r="R21">
        <v>5233</v>
      </c>
      <c r="S21">
        <v>27639</v>
      </c>
    </row>
    <row r="22" spans="2:19" x14ac:dyDescent="0.3">
      <c r="C22" t="s">
        <v>7</v>
      </c>
      <c r="D22" s="5">
        <v>1031</v>
      </c>
      <c r="E22" s="5">
        <v>49</v>
      </c>
      <c r="F22" s="5">
        <v>652</v>
      </c>
      <c r="G22" s="6">
        <v>1732</v>
      </c>
      <c r="H22" s="35">
        <v>4871</v>
      </c>
      <c r="I22" s="5">
        <v>127</v>
      </c>
      <c r="J22" s="5">
        <v>1307</v>
      </c>
      <c r="K22" s="6">
        <v>6305</v>
      </c>
      <c r="L22" s="35">
        <v>602</v>
      </c>
      <c r="M22" s="5">
        <v>38</v>
      </c>
      <c r="N22" s="5">
        <v>1253</v>
      </c>
      <c r="O22" s="6">
        <v>1893</v>
      </c>
      <c r="P22">
        <v>19529</v>
      </c>
      <c r="Q22">
        <v>754</v>
      </c>
      <c r="R22">
        <v>6555</v>
      </c>
      <c r="S22">
        <v>26838</v>
      </c>
    </row>
    <row r="23" spans="2:19" x14ac:dyDescent="0.3">
      <c r="C23" t="s">
        <v>8</v>
      </c>
      <c r="D23" s="5">
        <v>946</v>
      </c>
      <c r="E23" s="5">
        <v>37</v>
      </c>
      <c r="F23" s="5">
        <v>446</v>
      </c>
      <c r="G23" s="6">
        <v>1429</v>
      </c>
      <c r="H23" s="35">
        <v>5421</v>
      </c>
      <c r="I23" s="5">
        <v>362</v>
      </c>
      <c r="J23" s="5">
        <v>918</v>
      </c>
      <c r="K23" s="6">
        <v>6701</v>
      </c>
      <c r="L23" s="35">
        <v>1617</v>
      </c>
      <c r="M23" s="5">
        <v>43</v>
      </c>
      <c r="N23" s="5">
        <v>1058</v>
      </c>
      <c r="O23" s="6">
        <v>2718</v>
      </c>
      <c r="P23">
        <v>21612</v>
      </c>
      <c r="Q23">
        <v>840</v>
      </c>
      <c r="R23">
        <v>5545</v>
      </c>
      <c r="S23">
        <v>27997</v>
      </c>
    </row>
    <row r="24" spans="2:19" x14ac:dyDescent="0.3">
      <c r="C24" t="s">
        <v>9</v>
      </c>
      <c r="D24" s="5">
        <v>721</v>
      </c>
      <c r="E24" s="5">
        <v>25</v>
      </c>
      <c r="F24" s="5">
        <v>326</v>
      </c>
      <c r="G24" s="6">
        <v>1072</v>
      </c>
      <c r="H24" s="35">
        <v>4634</v>
      </c>
      <c r="I24" s="5">
        <v>175</v>
      </c>
      <c r="J24" s="5">
        <v>700</v>
      </c>
      <c r="K24" s="6">
        <v>5509</v>
      </c>
      <c r="L24" s="35">
        <v>928</v>
      </c>
      <c r="M24" s="5">
        <v>80</v>
      </c>
      <c r="N24" s="5">
        <v>765</v>
      </c>
      <c r="O24" s="6">
        <v>1773</v>
      </c>
      <c r="P24">
        <v>20744</v>
      </c>
      <c r="Q24">
        <v>646</v>
      </c>
      <c r="R24">
        <v>3856</v>
      </c>
      <c r="S24">
        <v>25246</v>
      </c>
    </row>
    <row r="25" spans="2:19" x14ac:dyDescent="0.3">
      <c r="C25" t="s">
        <v>10</v>
      </c>
      <c r="D25" s="5">
        <v>769</v>
      </c>
      <c r="E25" s="5">
        <v>46</v>
      </c>
      <c r="F25" s="5">
        <v>82</v>
      </c>
      <c r="G25" s="6">
        <v>897</v>
      </c>
      <c r="H25" s="35">
        <v>5482</v>
      </c>
      <c r="I25" s="5">
        <v>306</v>
      </c>
      <c r="J25" s="5">
        <v>120</v>
      </c>
      <c r="K25" s="6">
        <v>5908</v>
      </c>
      <c r="L25" s="35">
        <v>1850</v>
      </c>
      <c r="M25" s="5">
        <v>22</v>
      </c>
      <c r="N25" s="5">
        <v>297</v>
      </c>
      <c r="O25" s="6">
        <v>2169</v>
      </c>
      <c r="P25">
        <v>21860</v>
      </c>
      <c r="Q25">
        <v>554</v>
      </c>
      <c r="R25">
        <v>1306</v>
      </c>
      <c r="S25">
        <v>23720</v>
      </c>
    </row>
    <row r="26" spans="2:19" x14ac:dyDescent="0.3">
      <c r="B26" s="5"/>
      <c r="C26" s="5" t="s">
        <v>11</v>
      </c>
      <c r="D26" s="5">
        <v>914</v>
      </c>
      <c r="E26" s="5">
        <v>21</v>
      </c>
      <c r="F26" s="5">
        <v>33</v>
      </c>
      <c r="G26" s="6">
        <v>968</v>
      </c>
      <c r="H26" s="35">
        <v>5045</v>
      </c>
      <c r="I26" s="5">
        <v>372</v>
      </c>
      <c r="J26" s="5">
        <v>33</v>
      </c>
      <c r="K26" s="6">
        <v>5450</v>
      </c>
      <c r="L26" s="35">
        <v>881</v>
      </c>
      <c r="M26" s="5">
        <v>124</v>
      </c>
      <c r="N26" s="5">
        <v>13</v>
      </c>
      <c r="O26" s="6">
        <v>1018</v>
      </c>
      <c r="P26" s="5">
        <v>20135</v>
      </c>
      <c r="Q26" s="5">
        <v>713</v>
      </c>
      <c r="R26" s="5">
        <v>626</v>
      </c>
      <c r="S26" s="5">
        <v>21474</v>
      </c>
    </row>
    <row r="27" spans="2:19" x14ac:dyDescent="0.3">
      <c r="B27" s="5"/>
      <c r="C27" s="5" t="s">
        <v>12</v>
      </c>
      <c r="D27" s="5">
        <v>694</v>
      </c>
      <c r="E27" s="5">
        <v>49</v>
      </c>
      <c r="F27" s="5">
        <v>0</v>
      </c>
      <c r="G27" s="6">
        <v>743</v>
      </c>
      <c r="H27" s="35">
        <v>4605</v>
      </c>
      <c r="I27" s="5">
        <v>289</v>
      </c>
      <c r="J27" s="5">
        <v>27</v>
      </c>
      <c r="K27" s="6">
        <v>4921</v>
      </c>
      <c r="L27" s="35">
        <v>773</v>
      </c>
      <c r="M27" s="5">
        <v>111</v>
      </c>
      <c r="N27" s="5">
        <v>27</v>
      </c>
      <c r="O27" s="6">
        <v>911</v>
      </c>
      <c r="P27" s="5">
        <v>18785</v>
      </c>
      <c r="Q27" s="5">
        <v>814</v>
      </c>
      <c r="R27" s="5">
        <v>558</v>
      </c>
      <c r="S27" s="5">
        <v>20157</v>
      </c>
    </row>
    <row r="28" spans="2:19" x14ac:dyDescent="0.3">
      <c r="B28" s="15"/>
      <c r="C28" s="15" t="s">
        <v>0</v>
      </c>
      <c r="D28" s="15">
        <v>9871</v>
      </c>
      <c r="E28" s="15">
        <v>325</v>
      </c>
      <c r="F28" s="15">
        <v>1797</v>
      </c>
      <c r="G28" s="18">
        <v>11993</v>
      </c>
      <c r="H28" s="36">
        <v>60630</v>
      </c>
      <c r="I28" s="15">
        <v>1820</v>
      </c>
      <c r="J28" s="15">
        <v>3749</v>
      </c>
      <c r="K28" s="18">
        <v>66199</v>
      </c>
      <c r="L28" s="36">
        <v>11574</v>
      </c>
      <c r="M28" s="15">
        <v>421</v>
      </c>
      <c r="N28" s="15">
        <v>4512</v>
      </c>
      <c r="O28" s="18">
        <v>16507</v>
      </c>
      <c r="P28" s="15">
        <v>244999</v>
      </c>
      <c r="Q28" s="15">
        <v>4910</v>
      </c>
      <c r="R28" s="15">
        <v>23896</v>
      </c>
      <c r="S28" s="15">
        <v>273805</v>
      </c>
    </row>
    <row r="29" spans="2:19" x14ac:dyDescent="0.3">
      <c r="B29" t="s">
        <v>30</v>
      </c>
      <c r="C29" t="s">
        <v>2</v>
      </c>
      <c r="D29" s="5">
        <v>674</v>
      </c>
      <c r="E29" s="5">
        <v>0</v>
      </c>
      <c r="F29" s="5"/>
      <c r="G29" s="6">
        <v>674</v>
      </c>
      <c r="H29" s="35">
        <v>5067</v>
      </c>
      <c r="I29" s="5">
        <v>2</v>
      </c>
      <c r="J29" s="5"/>
      <c r="K29" s="6">
        <v>5069</v>
      </c>
      <c r="L29" s="35">
        <v>813</v>
      </c>
      <c r="M29" s="5">
        <v>2</v>
      </c>
      <c r="N29" s="5"/>
      <c r="O29" s="6">
        <v>815</v>
      </c>
      <c r="P29">
        <v>21162</v>
      </c>
      <c r="Q29">
        <v>17</v>
      </c>
      <c r="S29">
        <v>21179</v>
      </c>
    </row>
    <row r="30" spans="2:19" x14ac:dyDescent="0.3">
      <c r="C30" t="s">
        <v>3</v>
      </c>
      <c r="D30" s="5">
        <v>905</v>
      </c>
      <c r="E30" s="5">
        <v>3</v>
      </c>
      <c r="F30" s="5">
        <v>0</v>
      </c>
      <c r="G30" s="6">
        <v>908</v>
      </c>
      <c r="H30" s="35">
        <v>6065</v>
      </c>
      <c r="I30" s="5">
        <v>43</v>
      </c>
      <c r="J30" s="5">
        <v>0</v>
      </c>
      <c r="K30" s="6">
        <v>6108</v>
      </c>
      <c r="L30" s="35">
        <v>830</v>
      </c>
      <c r="M30" s="5">
        <v>0</v>
      </c>
      <c r="N30" s="5">
        <v>0</v>
      </c>
      <c r="O30" s="6">
        <v>830</v>
      </c>
      <c r="P30">
        <v>24580</v>
      </c>
      <c r="Q30">
        <v>57</v>
      </c>
      <c r="R30">
        <v>13</v>
      </c>
      <c r="S30">
        <v>24650</v>
      </c>
    </row>
    <row r="31" spans="2:19" x14ac:dyDescent="0.3">
      <c r="C31" t="s">
        <v>4</v>
      </c>
      <c r="D31" s="5">
        <v>832</v>
      </c>
      <c r="E31" s="5">
        <v>2</v>
      </c>
      <c r="F31" s="5">
        <v>0</v>
      </c>
      <c r="G31" s="6">
        <v>834</v>
      </c>
      <c r="H31" s="35">
        <v>5955</v>
      </c>
      <c r="I31" s="5">
        <v>17</v>
      </c>
      <c r="J31" s="5">
        <v>0</v>
      </c>
      <c r="K31" s="6">
        <v>5972</v>
      </c>
      <c r="L31" s="35">
        <v>914</v>
      </c>
      <c r="M31" s="5">
        <v>0</v>
      </c>
      <c r="N31" s="5">
        <v>0</v>
      </c>
      <c r="O31" s="6">
        <v>914</v>
      </c>
      <c r="P31">
        <v>23556</v>
      </c>
      <c r="Q31">
        <v>36</v>
      </c>
      <c r="R31">
        <v>26</v>
      </c>
      <c r="S31">
        <v>23618</v>
      </c>
    </row>
    <row r="32" spans="2:19" x14ac:dyDescent="0.3">
      <c r="C32" t="s">
        <v>5</v>
      </c>
      <c r="D32" s="5">
        <v>1498</v>
      </c>
      <c r="E32" s="5">
        <v>3</v>
      </c>
      <c r="F32" s="5">
        <v>107</v>
      </c>
      <c r="G32" s="6">
        <v>1608</v>
      </c>
      <c r="H32" s="35">
        <v>6286</v>
      </c>
      <c r="I32" s="5">
        <v>13</v>
      </c>
      <c r="J32" s="5">
        <v>225</v>
      </c>
      <c r="K32" s="6">
        <v>6524</v>
      </c>
      <c r="L32" s="35">
        <v>867</v>
      </c>
      <c r="M32" s="5">
        <v>0</v>
      </c>
      <c r="N32" s="5">
        <v>279</v>
      </c>
      <c r="O32" s="6">
        <v>1146</v>
      </c>
      <c r="P32">
        <v>23816</v>
      </c>
      <c r="Q32">
        <v>47</v>
      </c>
      <c r="R32">
        <v>821</v>
      </c>
      <c r="S32">
        <v>24684</v>
      </c>
    </row>
    <row r="33" spans="2:19" x14ac:dyDescent="0.3">
      <c r="C33" t="s">
        <v>6</v>
      </c>
      <c r="D33" s="5">
        <v>866</v>
      </c>
      <c r="E33" s="5">
        <v>0</v>
      </c>
      <c r="F33" s="5">
        <v>489</v>
      </c>
      <c r="G33" s="6">
        <v>1355</v>
      </c>
      <c r="H33" s="35">
        <v>4916</v>
      </c>
      <c r="I33" s="5">
        <v>0</v>
      </c>
      <c r="J33" s="5">
        <v>1090</v>
      </c>
      <c r="K33" s="6">
        <v>6006</v>
      </c>
      <c r="L33" s="35">
        <v>836</v>
      </c>
      <c r="M33" s="5">
        <v>0</v>
      </c>
      <c r="N33" s="5">
        <v>1475</v>
      </c>
      <c r="O33" s="6">
        <v>2311</v>
      </c>
      <c r="P33">
        <v>18535</v>
      </c>
      <c r="Q33">
        <v>16</v>
      </c>
      <c r="R33">
        <v>6732</v>
      </c>
      <c r="S33">
        <v>25283</v>
      </c>
    </row>
    <row r="34" spans="2:19" x14ac:dyDescent="0.3">
      <c r="C34" t="s">
        <v>7</v>
      </c>
      <c r="D34" s="5">
        <v>799</v>
      </c>
      <c r="E34" s="5">
        <v>0</v>
      </c>
      <c r="F34" s="5">
        <v>955</v>
      </c>
      <c r="G34" s="6">
        <v>1754</v>
      </c>
      <c r="H34" s="35">
        <v>3749</v>
      </c>
      <c r="I34" s="5">
        <v>0</v>
      </c>
      <c r="J34" s="5">
        <v>1677</v>
      </c>
      <c r="K34" s="6">
        <v>5426</v>
      </c>
      <c r="L34" s="35">
        <v>495</v>
      </c>
      <c r="M34" s="5">
        <v>0</v>
      </c>
      <c r="N34" s="5">
        <v>1875</v>
      </c>
      <c r="O34" s="6">
        <v>2370</v>
      </c>
      <c r="P34">
        <v>16659</v>
      </c>
      <c r="Q34">
        <v>61</v>
      </c>
      <c r="R34">
        <v>8495</v>
      </c>
      <c r="S34">
        <v>25215</v>
      </c>
    </row>
    <row r="35" spans="2:19" x14ac:dyDescent="0.3">
      <c r="C35" t="s">
        <v>8</v>
      </c>
      <c r="D35" s="5">
        <v>1378</v>
      </c>
      <c r="E35" s="5">
        <v>0</v>
      </c>
      <c r="F35" s="5">
        <v>118</v>
      </c>
      <c r="G35" s="6">
        <v>1496</v>
      </c>
      <c r="H35" s="35">
        <v>5071</v>
      </c>
      <c r="I35" s="5">
        <v>0</v>
      </c>
      <c r="J35" s="5">
        <v>468</v>
      </c>
      <c r="K35" s="6">
        <v>5539</v>
      </c>
      <c r="L35" s="35">
        <v>1024</v>
      </c>
      <c r="M35" s="5">
        <v>0</v>
      </c>
      <c r="N35" s="5">
        <v>1680</v>
      </c>
      <c r="O35" s="6">
        <v>2704</v>
      </c>
      <c r="P35">
        <v>19984</v>
      </c>
      <c r="Q35">
        <v>98</v>
      </c>
      <c r="R35">
        <v>5965</v>
      </c>
      <c r="S35">
        <v>26047</v>
      </c>
    </row>
    <row r="36" spans="2:19" x14ac:dyDescent="0.3">
      <c r="C36" t="s">
        <v>9</v>
      </c>
      <c r="D36" s="5">
        <v>936</v>
      </c>
      <c r="E36" s="5">
        <v>0</v>
      </c>
      <c r="F36" s="5">
        <v>280</v>
      </c>
      <c r="G36" s="6">
        <v>1216</v>
      </c>
      <c r="H36" s="35">
        <v>5863</v>
      </c>
      <c r="I36" s="5">
        <v>5</v>
      </c>
      <c r="J36" s="5">
        <v>454</v>
      </c>
      <c r="K36" s="6">
        <v>6322</v>
      </c>
      <c r="L36" s="35">
        <v>1191</v>
      </c>
      <c r="M36" s="5">
        <v>0</v>
      </c>
      <c r="N36" s="5">
        <v>850</v>
      </c>
      <c r="O36" s="6">
        <v>2041</v>
      </c>
      <c r="P36">
        <v>19868</v>
      </c>
      <c r="Q36">
        <v>117</v>
      </c>
      <c r="R36">
        <v>3486</v>
      </c>
      <c r="S36">
        <v>23471</v>
      </c>
    </row>
    <row r="37" spans="2:19" x14ac:dyDescent="0.3">
      <c r="C37" t="s">
        <v>10</v>
      </c>
      <c r="D37" s="5">
        <v>750</v>
      </c>
      <c r="E37" s="5">
        <v>0</v>
      </c>
      <c r="F37" s="5">
        <v>153</v>
      </c>
      <c r="G37" s="6">
        <v>903</v>
      </c>
      <c r="H37" s="35">
        <v>4895</v>
      </c>
      <c r="I37" s="5">
        <v>0</v>
      </c>
      <c r="J37" s="5">
        <v>236</v>
      </c>
      <c r="K37" s="6">
        <v>5131</v>
      </c>
      <c r="L37" s="35">
        <v>1770</v>
      </c>
      <c r="M37" s="5">
        <v>0</v>
      </c>
      <c r="N37" s="5">
        <v>308</v>
      </c>
      <c r="O37" s="6">
        <v>2078</v>
      </c>
      <c r="P37">
        <v>20771</v>
      </c>
      <c r="Q37">
        <v>34</v>
      </c>
      <c r="R37">
        <v>1463</v>
      </c>
      <c r="S37">
        <v>22268</v>
      </c>
    </row>
    <row r="38" spans="2:19" x14ac:dyDescent="0.3">
      <c r="C38" t="s">
        <v>11</v>
      </c>
      <c r="D38" s="5">
        <v>776</v>
      </c>
      <c r="E38" s="5">
        <v>0</v>
      </c>
      <c r="F38" s="5">
        <v>34</v>
      </c>
      <c r="G38" s="6">
        <v>810</v>
      </c>
      <c r="H38" s="35">
        <v>5037</v>
      </c>
      <c r="I38" s="5">
        <v>0</v>
      </c>
      <c r="J38" s="5">
        <v>54</v>
      </c>
      <c r="K38" s="6">
        <v>5091</v>
      </c>
      <c r="L38" s="35">
        <v>690</v>
      </c>
      <c r="M38" s="5">
        <v>0</v>
      </c>
      <c r="N38" s="5">
        <v>59</v>
      </c>
      <c r="O38" s="6">
        <v>749</v>
      </c>
      <c r="P38">
        <v>19141</v>
      </c>
      <c r="Q38">
        <v>24</v>
      </c>
      <c r="R38">
        <v>418</v>
      </c>
      <c r="S38">
        <v>19583</v>
      </c>
    </row>
    <row r="39" spans="2:19" x14ac:dyDescent="0.3">
      <c r="B39" s="5"/>
      <c r="C39" s="5" t="s">
        <v>12</v>
      </c>
      <c r="D39" s="5">
        <v>744</v>
      </c>
      <c r="E39" s="5">
        <v>0</v>
      </c>
      <c r="F39" s="5">
        <v>62</v>
      </c>
      <c r="G39" s="6">
        <v>806</v>
      </c>
      <c r="H39" s="35">
        <v>5133</v>
      </c>
      <c r="I39" s="5">
        <v>6</v>
      </c>
      <c r="J39" s="5">
        <v>65</v>
      </c>
      <c r="K39" s="6">
        <v>5204</v>
      </c>
      <c r="L39" s="35">
        <v>687</v>
      </c>
      <c r="M39" s="5">
        <v>0</v>
      </c>
      <c r="N39" s="5">
        <v>85</v>
      </c>
      <c r="O39" s="6">
        <v>772</v>
      </c>
      <c r="P39" s="5">
        <v>19876</v>
      </c>
      <c r="Q39" s="5">
        <v>87</v>
      </c>
      <c r="R39" s="5">
        <v>338</v>
      </c>
      <c r="S39" s="5">
        <v>20301</v>
      </c>
    </row>
    <row r="40" spans="2:19" x14ac:dyDescent="0.3">
      <c r="B40" s="15"/>
      <c r="C40" s="15" t="s">
        <v>0</v>
      </c>
      <c r="D40" s="15">
        <v>10158</v>
      </c>
      <c r="E40" s="15">
        <v>8</v>
      </c>
      <c r="F40" s="15">
        <v>2198</v>
      </c>
      <c r="G40" s="18">
        <v>12364</v>
      </c>
      <c r="H40" s="36">
        <v>58037</v>
      </c>
      <c r="I40" s="15">
        <v>86</v>
      </c>
      <c r="J40" s="15">
        <v>4269</v>
      </c>
      <c r="K40" s="18">
        <v>62392</v>
      </c>
      <c r="L40" s="36">
        <v>10117</v>
      </c>
      <c r="M40" s="15">
        <v>2</v>
      </c>
      <c r="N40" s="15">
        <v>6611</v>
      </c>
      <c r="O40" s="18">
        <v>16730</v>
      </c>
      <c r="P40" s="15">
        <v>227948</v>
      </c>
      <c r="Q40" s="15">
        <v>594</v>
      </c>
      <c r="R40" s="15">
        <v>27757</v>
      </c>
      <c r="S40" s="15">
        <v>256299</v>
      </c>
    </row>
    <row r="41" spans="2:19" x14ac:dyDescent="0.3">
      <c r="B41" t="s">
        <v>25</v>
      </c>
      <c r="C41" t="s">
        <v>2</v>
      </c>
      <c r="D41" s="5">
        <v>412</v>
      </c>
      <c r="E41" s="5">
        <v>10</v>
      </c>
      <c r="F41" s="5">
        <v>0</v>
      </c>
      <c r="G41" s="6">
        <v>422</v>
      </c>
      <c r="H41" s="35">
        <v>6719</v>
      </c>
      <c r="I41" s="5">
        <v>28</v>
      </c>
      <c r="J41" s="5">
        <v>0</v>
      </c>
      <c r="K41" s="6">
        <v>6747</v>
      </c>
      <c r="L41" s="35">
        <v>1483</v>
      </c>
      <c r="M41" s="5">
        <v>0</v>
      </c>
      <c r="N41" s="5">
        <v>0</v>
      </c>
      <c r="O41" s="6">
        <v>1483</v>
      </c>
      <c r="P41">
        <v>29666</v>
      </c>
      <c r="Q41">
        <v>87</v>
      </c>
      <c r="R41">
        <v>12</v>
      </c>
      <c r="S41">
        <v>29765</v>
      </c>
    </row>
    <row r="42" spans="2:19" x14ac:dyDescent="0.3">
      <c r="C42" t="s">
        <v>3</v>
      </c>
      <c r="D42" s="5">
        <v>319</v>
      </c>
      <c r="E42" s="5">
        <v>3</v>
      </c>
      <c r="F42" s="5"/>
      <c r="G42" s="6">
        <v>322</v>
      </c>
      <c r="H42" s="35">
        <v>7594</v>
      </c>
      <c r="I42" s="5">
        <v>60</v>
      </c>
      <c r="J42" s="5"/>
      <c r="K42" s="6">
        <v>7654</v>
      </c>
      <c r="L42" s="35">
        <v>1688</v>
      </c>
      <c r="M42" s="5">
        <v>0</v>
      </c>
      <c r="N42" s="5"/>
      <c r="O42" s="6">
        <v>1688</v>
      </c>
      <c r="P42">
        <v>33103</v>
      </c>
      <c r="Q42">
        <v>105</v>
      </c>
      <c r="S42">
        <v>33208</v>
      </c>
    </row>
    <row r="43" spans="2:19" x14ac:dyDescent="0.3">
      <c r="C43" t="s">
        <v>4</v>
      </c>
      <c r="D43" s="5">
        <v>392</v>
      </c>
      <c r="E43" s="5">
        <v>2</v>
      </c>
      <c r="F43" s="5"/>
      <c r="G43" s="6">
        <v>394</v>
      </c>
      <c r="H43" s="35">
        <v>7190</v>
      </c>
      <c r="I43" s="5">
        <v>7</v>
      </c>
      <c r="J43" s="5"/>
      <c r="K43" s="6">
        <v>7197</v>
      </c>
      <c r="L43" s="35">
        <v>1499</v>
      </c>
      <c r="M43" s="5">
        <v>0</v>
      </c>
      <c r="N43" s="5"/>
      <c r="O43" s="6">
        <v>1499</v>
      </c>
      <c r="P43">
        <v>31913</v>
      </c>
      <c r="Q43">
        <v>26</v>
      </c>
      <c r="S43">
        <v>31939</v>
      </c>
    </row>
    <row r="44" spans="2:19" x14ac:dyDescent="0.3">
      <c r="C44" t="s">
        <v>5</v>
      </c>
      <c r="D44" s="5">
        <v>539</v>
      </c>
      <c r="E44" s="5">
        <v>0</v>
      </c>
      <c r="F44" s="5">
        <v>47</v>
      </c>
      <c r="G44" s="6">
        <v>586</v>
      </c>
      <c r="H44" s="35">
        <v>6697</v>
      </c>
      <c r="I44" s="5">
        <v>0</v>
      </c>
      <c r="J44" s="5">
        <v>165</v>
      </c>
      <c r="K44" s="6">
        <v>6862</v>
      </c>
      <c r="L44" s="35">
        <v>1635</v>
      </c>
      <c r="M44" s="5">
        <v>0</v>
      </c>
      <c r="N44" s="5">
        <v>288</v>
      </c>
      <c r="O44" s="6">
        <v>1923</v>
      </c>
      <c r="P44">
        <v>31123</v>
      </c>
      <c r="Q44">
        <v>19</v>
      </c>
      <c r="R44">
        <v>656</v>
      </c>
      <c r="S44">
        <v>31798</v>
      </c>
    </row>
    <row r="45" spans="2:19" x14ac:dyDescent="0.3">
      <c r="C45" t="s">
        <v>6</v>
      </c>
      <c r="D45" s="5">
        <v>386</v>
      </c>
      <c r="E45" s="5">
        <v>24</v>
      </c>
      <c r="F45" s="5">
        <v>489</v>
      </c>
      <c r="G45" s="6">
        <v>899</v>
      </c>
      <c r="H45" s="35">
        <v>5797</v>
      </c>
      <c r="I45" s="5">
        <v>24</v>
      </c>
      <c r="J45" s="5">
        <v>1272</v>
      </c>
      <c r="K45" s="6">
        <v>7093</v>
      </c>
      <c r="L45" s="35">
        <v>1927</v>
      </c>
      <c r="M45" s="5">
        <v>0</v>
      </c>
      <c r="N45" s="5">
        <v>1700</v>
      </c>
      <c r="O45" s="6">
        <v>3627</v>
      </c>
      <c r="P45">
        <v>24840</v>
      </c>
      <c r="Q45">
        <v>86</v>
      </c>
      <c r="R45">
        <v>8307</v>
      </c>
      <c r="S45">
        <v>33233</v>
      </c>
    </row>
    <row r="46" spans="2:19" x14ac:dyDescent="0.3">
      <c r="C46" t="s">
        <v>7</v>
      </c>
      <c r="D46" s="5">
        <v>378</v>
      </c>
      <c r="E46" s="5">
        <v>20</v>
      </c>
      <c r="F46" s="5">
        <v>1029</v>
      </c>
      <c r="G46" s="6">
        <v>1427</v>
      </c>
      <c r="H46" s="35">
        <v>4609</v>
      </c>
      <c r="I46" s="5">
        <v>44</v>
      </c>
      <c r="J46" s="5">
        <v>2164</v>
      </c>
      <c r="K46" s="6">
        <v>6817</v>
      </c>
      <c r="L46" s="35">
        <v>1018</v>
      </c>
      <c r="M46" s="5">
        <v>0</v>
      </c>
      <c r="N46" s="5">
        <v>2134</v>
      </c>
      <c r="O46" s="6">
        <v>3152</v>
      </c>
      <c r="P46">
        <v>22067</v>
      </c>
      <c r="Q46">
        <v>157</v>
      </c>
      <c r="R46">
        <v>10871</v>
      </c>
      <c r="S46">
        <v>33095</v>
      </c>
    </row>
    <row r="47" spans="2:19" x14ac:dyDescent="0.3">
      <c r="C47" t="s">
        <v>8</v>
      </c>
      <c r="D47" s="5">
        <v>392</v>
      </c>
      <c r="E47" s="5">
        <v>0</v>
      </c>
      <c r="F47" s="5">
        <v>440</v>
      </c>
      <c r="G47" s="6">
        <v>832</v>
      </c>
      <c r="H47" s="35">
        <v>5115</v>
      </c>
      <c r="I47" s="5">
        <v>55</v>
      </c>
      <c r="J47" s="5">
        <v>1051</v>
      </c>
      <c r="K47" s="6">
        <v>6221</v>
      </c>
      <c r="L47" s="35">
        <v>2315</v>
      </c>
      <c r="M47" s="5">
        <v>0</v>
      </c>
      <c r="N47" s="5">
        <v>2077</v>
      </c>
      <c r="O47" s="6">
        <v>4392</v>
      </c>
      <c r="P47">
        <v>24104</v>
      </c>
      <c r="Q47">
        <v>250</v>
      </c>
      <c r="R47">
        <v>8126</v>
      </c>
      <c r="S47">
        <v>32480</v>
      </c>
    </row>
    <row r="48" spans="2:19" x14ac:dyDescent="0.3">
      <c r="C48" t="s">
        <v>9</v>
      </c>
      <c r="D48" s="5">
        <v>535</v>
      </c>
      <c r="E48" s="5">
        <v>0</v>
      </c>
      <c r="F48" s="5">
        <v>510</v>
      </c>
      <c r="G48" s="6">
        <v>1045</v>
      </c>
      <c r="H48" s="35">
        <v>5981</v>
      </c>
      <c r="I48" s="5">
        <v>54</v>
      </c>
      <c r="J48" s="5">
        <v>969</v>
      </c>
      <c r="K48" s="6">
        <v>7004</v>
      </c>
      <c r="L48" s="35">
        <v>1870</v>
      </c>
      <c r="M48" s="5">
        <v>0</v>
      </c>
      <c r="N48" s="5">
        <v>1203</v>
      </c>
      <c r="O48" s="6">
        <v>3073</v>
      </c>
      <c r="P48">
        <v>25518</v>
      </c>
      <c r="Q48">
        <v>241</v>
      </c>
      <c r="R48">
        <v>5083</v>
      </c>
      <c r="S48">
        <v>30842</v>
      </c>
    </row>
    <row r="49" spans="2:19" x14ac:dyDescent="0.3">
      <c r="C49" t="s">
        <v>10</v>
      </c>
      <c r="D49" s="5">
        <v>301</v>
      </c>
      <c r="E49" s="5">
        <v>21</v>
      </c>
      <c r="F49" s="5">
        <v>235</v>
      </c>
      <c r="G49" s="6">
        <v>557</v>
      </c>
      <c r="H49" s="35">
        <v>6252</v>
      </c>
      <c r="I49" s="5">
        <v>80</v>
      </c>
      <c r="J49" s="5">
        <v>345</v>
      </c>
      <c r="K49" s="6">
        <v>6677</v>
      </c>
      <c r="L49" s="35">
        <v>3307</v>
      </c>
      <c r="M49" s="5">
        <v>22</v>
      </c>
      <c r="N49" s="5">
        <v>447</v>
      </c>
      <c r="O49" s="6">
        <v>3776</v>
      </c>
      <c r="P49">
        <v>28029</v>
      </c>
      <c r="Q49">
        <v>144</v>
      </c>
      <c r="R49">
        <v>1939</v>
      </c>
      <c r="S49">
        <v>30112</v>
      </c>
    </row>
    <row r="50" spans="2:19" x14ac:dyDescent="0.3">
      <c r="C50" t="s">
        <v>11</v>
      </c>
      <c r="D50" s="5">
        <v>522</v>
      </c>
      <c r="E50" s="5">
        <v>0</v>
      </c>
      <c r="F50" s="5">
        <v>67</v>
      </c>
      <c r="G50" s="6">
        <v>589</v>
      </c>
      <c r="H50" s="35">
        <v>5323</v>
      </c>
      <c r="I50" s="5">
        <v>62</v>
      </c>
      <c r="J50" s="5">
        <v>87</v>
      </c>
      <c r="K50" s="6">
        <v>5472</v>
      </c>
      <c r="L50" s="35">
        <v>1442</v>
      </c>
      <c r="M50" s="5">
        <v>62</v>
      </c>
      <c r="N50" s="5">
        <v>55</v>
      </c>
      <c r="O50" s="6">
        <v>1559</v>
      </c>
      <c r="P50">
        <v>24724</v>
      </c>
      <c r="Q50">
        <v>192</v>
      </c>
      <c r="R50">
        <v>640</v>
      </c>
      <c r="S50">
        <v>25556</v>
      </c>
    </row>
    <row r="51" spans="2:19" x14ac:dyDescent="0.3">
      <c r="B51" s="5"/>
      <c r="C51" s="5" t="s">
        <v>12</v>
      </c>
      <c r="D51" s="5">
        <v>472</v>
      </c>
      <c r="E51" s="5">
        <v>0</v>
      </c>
      <c r="F51" s="5">
        <v>62</v>
      </c>
      <c r="G51" s="6">
        <v>534</v>
      </c>
      <c r="H51" s="35">
        <v>6074</v>
      </c>
      <c r="I51" s="5">
        <v>39</v>
      </c>
      <c r="J51" s="5">
        <v>62</v>
      </c>
      <c r="K51" s="6">
        <v>6175</v>
      </c>
      <c r="L51" s="35">
        <v>1287</v>
      </c>
      <c r="M51" s="5">
        <v>0</v>
      </c>
      <c r="N51" s="5">
        <v>93</v>
      </c>
      <c r="O51" s="6">
        <v>1380</v>
      </c>
      <c r="P51" s="5">
        <v>25063</v>
      </c>
      <c r="Q51" s="5">
        <v>179</v>
      </c>
      <c r="R51" s="5">
        <v>597</v>
      </c>
      <c r="S51" s="5">
        <v>25839</v>
      </c>
    </row>
    <row r="52" spans="2:19" x14ac:dyDescent="0.3">
      <c r="B52" s="15"/>
      <c r="C52" s="15" t="s">
        <v>0</v>
      </c>
      <c r="D52" s="15">
        <v>4648</v>
      </c>
      <c r="E52" s="15">
        <v>80</v>
      </c>
      <c r="F52" s="15">
        <v>2879</v>
      </c>
      <c r="G52" s="18">
        <v>7607</v>
      </c>
      <c r="H52" s="36">
        <v>67351</v>
      </c>
      <c r="I52" s="15">
        <v>453</v>
      </c>
      <c r="J52" s="15">
        <v>6115</v>
      </c>
      <c r="K52" s="18">
        <v>73919</v>
      </c>
      <c r="L52" s="36">
        <v>19471</v>
      </c>
      <c r="M52" s="15">
        <v>84</v>
      </c>
      <c r="N52" s="15">
        <v>7997</v>
      </c>
      <c r="O52" s="18">
        <v>27552</v>
      </c>
      <c r="P52" s="15">
        <v>300150</v>
      </c>
      <c r="Q52" s="15">
        <v>1486</v>
      </c>
      <c r="R52" s="15">
        <v>36231</v>
      </c>
      <c r="S52" s="15">
        <v>337867</v>
      </c>
    </row>
    <row r="53" spans="2:19" x14ac:dyDescent="0.3">
      <c r="B53" t="s">
        <v>26</v>
      </c>
      <c r="C53" t="s">
        <v>2</v>
      </c>
      <c r="D53" s="5">
        <v>491</v>
      </c>
      <c r="E53" s="5">
        <v>20</v>
      </c>
      <c r="F53" s="5"/>
      <c r="G53" s="6">
        <v>511</v>
      </c>
      <c r="H53" s="35">
        <v>1668</v>
      </c>
      <c r="I53" s="5">
        <v>22</v>
      </c>
      <c r="J53" s="5"/>
      <c r="K53" s="6">
        <v>1690</v>
      </c>
      <c r="L53" s="35">
        <v>25</v>
      </c>
      <c r="M53" s="5">
        <v>2</v>
      </c>
      <c r="N53" s="5"/>
      <c r="O53" s="6">
        <v>27</v>
      </c>
      <c r="P53">
        <v>5035</v>
      </c>
      <c r="Q53">
        <v>24</v>
      </c>
      <c r="S53">
        <v>5059</v>
      </c>
    </row>
    <row r="54" spans="2:19" x14ac:dyDescent="0.3">
      <c r="C54" t="s">
        <v>3</v>
      </c>
      <c r="D54" s="5">
        <v>649</v>
      </c>
      <c r="E54" s="5">
        <v>0</v>
      </c>
      <c r="F54" s="5">
        <v>0</v>
      </c>
      <c r="G54" s="6">
        <v>649</v>
      </c>
      <c r="H54" s="35">
        <v>1746</v>
      </c>
      <c r="I54" s="5">
        <v>2</v>
      </c>
      <c r="J54" s="5">
        <v>0</v>
      </c>
      <c r="K54" s="6">
        <v>1748</v>
      </c>
      <c r="L54" s="35">
        <v>0</v>
      </c>
      <c r="M54" s="5">
        <v>0</v>
      </c>
      <c r="N54" s="5">
        <v>0</v>
      </c>
      <c r="O54" s="6">
        <v>0</v>
      </c>
      <c r="P54">
        <v>5354</v>
      </c>
      <c r="Q54">
        <v>2</v>
      </c>
      <c r="R54">
        <v>13</v>
      </c>
      <c r="S54">
        <v>5369</v>
      </c>
    </row>
    <row r="55" spans="2:19" x14ac:dyDescent="0.3">
      <c r="C55" t="s">
        <v>4</v>
      </c>
      <c r="D55" s="5">
        <v>693</v>
      </c>
      <c r="E55" s="5">
        <v>0</v>
      </c>
      <c r="F55" s="5"/>
      <c r="G55" s="6">
        <v>693</v>
      </c>
      <c r="H55" s="35">
        <v>1748</v>
      </c>
      <c r="I55" s="5">
        <v>25</v>
      </c>
      <c r="J55" s="5"/>
      <c r="K55" s="6">
        <v>1773</v>
      </c>
      <c r="L55" s="35">
        <v>0</v>
      </c>
      <c r="M55" s="5">
        <v>0</v>
      </c>
      <c r="N55" s="5"/>
      <c r="O55" s="6">
        <v>0</v>
      </c>
      <c r="P55">
        <v>5605</v>
      </c>
      <c r="Q55">
        <v>25</v>
      </c>
      <c r="S55">
        <v>5630</v>
      </c>
    </row>
    <row r="56" spans="2:19" x14ac:dyDescent="0.3">
      <c r="C56" t="s">
        <v>5</v>
      </c>
      <c r="D56" s="5">
        <v>707</v>
      </c>
      <c r="E56" s="5">
        <v>3</v>
      </c>
      <c r="F56" s="5">
        <v>60</v>
      </c>
      <c r="G56" s="6">
        <v>770</v>
      </c>
      <c r="H56" s="35">
        <v>1859</v>
      </c>
      <c r="I56" s="5">
        <v>11</v>
      </c>
      <c r="J56" s="5">
        <v>81</v>
      </c>
      <c r="K56" s="6">
        <v>1951</v>
      </c>
      <c r="L56" s="35">
        <v>0</v>
      </c>
      <c r="M56" s="5">
        <v>0</v>
      </c>
      <c r="N56" s="5">
        <v>0</v>
      </c>
      <c r="O56" s="6">
        <v>0</v>
      </c>
      <c r="P56">
        <v>5641</v>
      </c>
      <c r="Q56">
        <v>103</v>
      </c>
      <c r="R56">
        <v>82</v>
      </c>
      <c r="S56">
        <v>5826</v>
      </c>
    </row>
    <row r="57" spans="2:19" x14ac:dyDescent="0.3">
      <c r="C57" t="s">
        <v>6</v>
      </c>
      <c r="D57" s="5">
        <v>567</v>
      </c>
      <c r="E57" s="5">
        <v>0</v>
      </c>
      <c r="F57" s="5">
        <v>169</v>
      </c>
      <c r="G57" s="6">
        <v>736</v>
      </c>
      <c r="H57" s="35">
        <v>1895</v>
      </c>
      <c r="I57" s="5">
        <v>1</v>
      </c>
      <c r="J57" s="5">
        <v>232</v>
      </c>
      <c r="K57" s="6">
        <v>2128</v>
      </c>
      <c r="L57" s="35">
        <v>0</v>
      </c>
      <c r="M57" s="5">
        <v>0</v>
      </c>
      <c r="N57" s="5">
        <v>289</v>
      </c>
      <c r="O57" s="6">
        <v>289</v>
      </c>
      <c r="P57">
        <v>5031</v>
      </c>
      <c r="Q57">
        <v>80</v>
      </c>
      <c r="R57">
        <v>1378</v>
      </c>
      <c r="S57">
        <v>6489</v>
      </c>
    </row>
    <row r="58" spans="2:19" x14ac:dyDescent="0.3">
      <c r="C58" t="s">
        <v>7</v>
      </c>
      <c r="D58" s="5">
        <v>551</v>
      </c>
      <c r="E58" s="5">
        <v>25</v>
      </c>
      <c r="F58" s="5">
        <v>168</v>
      </c>
      <c r="G58" s="6">
        <v>744</v>
      </c>
      <c r="H58" s="35">
        <v>1469</v>
      </c>
      <c r="I58" s="5">
        <v>61</v>
      </c>
      <c r="J58" s="5">
        <v>340</v>
      </c>
      <c r="K58" s="6">
        <v>1870</v>
      </c>
      <c r="L58" s="35">
        <v>0</v>
      </c>
      <c r="M58" s="5">
        <v>38</v>
      </c>
      <c r="N58" s="5">
        <v>132</v>
      </c>
      <c r="O58" s="6">
        <v>170</v>
      </c>
      <c r="P58">
        <v>5065</v>
      </c>
      <c r="Q58">
        <v>356</v>
      </c>
      <c r="R58">
        <v>1193</v>
      </c>
      <c r="S58">
        <v>6614</v>
      </c>
    </row>
    <row r="59" spans="2:19" x14ac:dyDescent="0.3">
      <c r="C59" t="s">
        <v>8</v>
      </c>
      <c r="D59" s="5">
        <v>863</v>
      </c>
      <c r="E59" s="5">
        <v>20</v>
      </c>
      <c r="F59" s="5">
        <v>101</v>
      </c>
      <c r="G59" s="6">
        <v>984</v>
      </c>
      <c r="H59" s="35">
        <v>2441</v>
      </c>
      <c r="I59" s="5">
        <v>188</v>
      </c>
      <c r="J59" s="5">
        <v>280</v>
      </c>
      <c r="K59" s="6">
        <v>2909</v>
      </c>
      <c r="L59" s="35">
        <v>0</v>
      </c>
      <c r="M59" s="5">
        <v>22</v>
      </c>
      <c r="N59" s="5">
        <v>114</v>
      </c>
      <c r="O59" s="6">
        <v>136</v>
      </c>
      <c r="P59">
        <v>6387</v>
      </c>
      <c r="Q59">
        <v>295</v>
      </c>
      <c r="R59">
        <v>1203</v>
      </c>
      <c r="S59">
        <v>7885</v>
      </c>
    </row>
    <row r="60" spans="2:19" x14ac:dyDescent="0.3">
      <c r="C60" t="s">
        <v>9</v>
      </c>
      <c r="D60" s="5">
        <v>390</v>
      </c>
      <c r="E60" s="5">
        <v>25</v>
      </c>
      <c r="F60" s="5">
        <v>14</v>
      </c>
      <c r="G60" s="6">
        <v>429</v>
      </c>
      <c r="H60" s="35">
        <v>1307</v>
      </c>
      <c r="I60" s="5">
        <v>58</v>
      </c>
      <c r="J60" s="5">
        <v>21</v>
      </c>
      <c r="K60" s="6">
        <v>1386</v>
      </c>
      <c r="L60" s="35">
        <v>0</v>
      </c>
      <c r="M60" s="5">
        <v>18</v>
      </c>
      <c r="N60" s="5">
        <v>9</v>
      </c>
      <c r="O60" s="6">
        <v>27</v>
      </c>
      <c r="P60">
        <v>4393</v>
      </c>
      <c r="Q60">
        <v>266</v>
      </c>
      <c r="R60">
        <v>616</v>
      </c>
      <c r="S60">
        <v>5275</v>
      </c>
    </row>
    <row r="61" spans="2:19" x14ac:dyDescent="0.3">
      <c r="C61" t="s">
        <v>10</v>
      </c>
      <c r="D61" s="5">
        <v>362</v>
      </c>
      <c r="E61" s="5">
        <v>0</v>
      </c>
      <c r="F61" s="5">
        <v>0</v>
      </c>
      <c r="G61" s="6">
        <v>362</v>
      </c>
      <c r="H61" s="35">
        <v>1556</v>
      </c>
      <c r="I61" s="5">
        <v>105</v>
      </c>
      <c r="J61" s="5">
        <v>0</v>
      </c>
      <c r="K61" s="6">
        <v>1661</v>
      </c>
      <c r="L61" s="35">
        <v>0</v>
      </c>
      <c r="M61" s="5">
        <v>0</v>
      </c>
      <c r="N61" s="5">
        <v>34</v>
      </c>
      <c r="O61" s="6">
        <v>34</v>
      </c>
      <c r="P61">
        <v>4640</v>
      </c>
      <c r="Q61">
        <v>202</v>
      </c>
      <c r="R61">
        <v>238</v>
      </c>
      <c r="S61">
        <v>5080</v>
      </c>
    </row>
    <row r="62" spans="2:19" x14ac:dyDescent="0.3">
      <c r="C62" t="s">
        <v>11</v>
      </c>
      <c r="D62" s="5">
        <v>373</v>
      </c>
      <c r="E62" s="5">
        <v>0</v>
      </c>
      <c r="F62" s="5">
        <v>0</v>
      </c>
      <c r="G62" s="6">
        <v>373</v>
      </c>
      <c r="H62" s="35">
        <v>1387</v>
      </c>
      <c r="I62" s="5">
        <v>111</v>
      </c>
      <c r="J62" s="5">
        <v>0</v>
      </c>
      <c r="K62" s="6">
        <v>1498</v>
      </c>
      <c r="L62" s="35">
        <v>0</v>
      </c>
      <c r="M62" s="5">
        <v>21</v>
      </c>
      <c r="N62" s="5">
        <v>17</v>
      </c>
      <c r="O62" s="6">
        <v>38</v>
      </c>
      <c r="P62">
        <v>4504</v>
      </c>
      <c r="Q62">
        <v>196</v>
      </c>
      <c r="R62">
        <v>146</v>
      </c>
      <c r="S62">
        <v>4846</v>
      </c>
    </row>
    <row r="63" spans="2:19" x14ac:dyDescent="0.3">
      <c r="C63" t="s">
        <v>12</v>
      </c>
      <c r="D63" s="5">
        <v>264</v>
      </c>
      <c r="E63" s="5">
        <v>49</v>
      </c>
      <c r="F63" s="5">
        <v>0</v>
      </c>
      <c r="G63" s="6">
        <v>313</v>
      </c>
      <c r="H63" s="35">
        <v>1240</v>
      </c>
      <c r="I63" s="5">
        <v>164</v>
      </c>
      <c r="J63" s="5">
        <v>30</v>
      </c>
      <c r="K63" s="6">
        <v>1434</v>
      </c>
      <c r="L63" s="35">
        <v>55</v>
      </c>
      <c r="M63" s="5">
        <v>39</v>
      </c>
      <c r="N63" s="5">
        <v>0</v>
      </c>
      <c r="O63" s="6">
        <v>94</v>
      </c>
      <c r="P63">
        <v>4189</v>
      </c>
      <c r="Q63">
        <v>375</v>
      </c>
      <c r="R63">
        <v>84</v>
      </c>
      <c r="S63">
        <v>4648</v>
      </c>
    </row>
    <row r="64" spans="2:19" x14ac:dyDescent="0.3">
      <c r="B64" s="15"/>
      <c r="C64" s="15" t="s">
        <v>0</v>
      </c>
      <c r="D64" s="15">
        <v>5910</v>
      </c>
      <c r="E64" s="15">
        <v>142</v>
      </c>
      <c r="F64" s="15">
        <v>512</v>
      </c>
      <c r="G64" s="18">
        <v>6564</v>
      </c>
      <c r="H64" s="36">
        <v>18316</v>
      </c>
      <c r="I64" s="15">
        <v>748</v>
      </c>
      <c r="J64" s="15">
        <v>984</v>
      </c>
      <c r="K64" s="18">
        <v>20048</v>
      </c>
      <c r="L64" s="36">
        <v>80</v>
      </c>
      <c r="M64" s="15">
        <v>140</v>
      </c>
      <c r="N64" s="15">
        <v>595</v>
      </c>
      <c r="O64" s="18">
        <v>815</v>
      </c>
      <c r="P64" s="15">
        <v>55844</v>
      </c>
      <c r="Q64" s="15">
        <v>1924</v>
      </c>
      <c r="R64" s="15">
        <v>4953</v>
      </c>
      <c r="S64" s="15">
        <v>62721</v>
      </c>
    </row>
    <row r="65" spans="2:19" x14ac:dyDescent="0.3">
      <c r="B65" t="s">
        <v>27</v>
      </c>
      <c r="C65" t="s">
        <v>2</v>
      </c>
      <c r="D65" s="5">
        <v>0</v>
      </c>
      <c r="E65" s="5"/>
      <c r="F65" s="5"/>
      <c r="G65" s="6">
        <v>0</v>
      </c>
      <c r="H65" s="35">
        <v>267</v>
      </c>
      <c r="I65" s="5"/>
      <c r="J65" s="5"/>
      <c r="K65" s="6">
        <v>267</v>
      </c>
      <c r="L65" s="35">
        <v>80</v>
      </c>
      <c r="M65" s="5"/>
      <c r="N65" s="5"/>
      <c r="O65" s="6">
        <v>80</v>
      </c>
      <c r="P65">
        <v>1735</v>
      </c>
      <c r="S65">
        <v>1735</v>
      </c>
    </row>
    <row r="66" spans="2:19" x14ac:dyDescent="0.3">
      <c r="C66" t="s">
        <v>3</v>
      </c>
      <c r="D66" s="5">
        <v>106</v>
      </c>
      <c r="E66" s="5"/>
      <c r="F66" s="5"/>
      <c r="G66" s="6">
        <v>106</v>
      </c>
      <c r="H66" s="35">
        <v>314</v>
      </c>
      <c r="I66" s="5"/>
      <c r="J66" s="5"/>
      <c r="K66" s="6">
        <v>314</v>
      </c>
      <c r="L66" s="35">
        <v>15</v>
      </c>
      <c r="M66" s="5"/>
      <c r="N66" s="5"/>
      <c r="O66" s="6">
        <v>15</v>
      </c>
      <c r="P66">
        <v>984</v>
      </c>
      <c r="S66">
        <v>984</v>
      </c>
    </row>
    <row r="67" spans="2:19" x14ac:dyDescent="0.3">
      <c r="C67" t="s">
        <v>4</v>
      </c>
      <c r="D67" s="5">
        <v>141</v>
      </c>
      <c r="E67" s="5"/>
      <c r="F67" s="5">
        <v>0</v>
      </c>
      <c r="G67" s="6">
        <v>141</v>
      </c>
      <c r="H67" s="35">
        <v>503</v>
      </c>
      <c r="I67" s="5"/>
      <c r="J67" s="5">
        <v>0</v>
      </c>
      <c r="K67" s="6">
        <v>503</v>
      </c>
      <c r="L67" s="35">
        <v>0</v>
      </c>
      <c r="M67" s="5"/>
      <c r="N67" s="5">
        <v>0</v>
      </c>
      <c r="O67" s="6">
        <v>0</v>
      </c>
      <c r="P67">
        <v>1590</v>
      </c>
      <c r="R67">
        <v>26</v>
      </c>
      <c r="S67">
        <v>1616</v>
      </c>
    </row>
    <row r="68" spans="2:19" x14ac:dyDescent="0.3">
      <c r="C68" t="s">
        <v>5</v>
      </c>
      <c r="D68" s="5">
        <v>46</v>
      </c>
      <c r="E68" s="5"/>
      <c r="F68" s="5">
        <v>0</v>
      </c>
      <c r="G68" s="6">
        <v>46</v>
      </c>
      <c r="H68" s="35">
        <v>436</v>
      </c>
      <c r="I68" s="5"/>
      <c r="J68" s="5">
        <v>0</v>
      </c>
      <c r="K68" s="6">
        <v>436</v>
      </c>
      <c r="L68" s="35">
        <v>36</v>
      </c>
      <c r="M68" s="5"/>
      <c r="N68" s="5">
        <v>0</v>
      </c>
      <c r="O68" s="6">
        <v>36</v>
      </c>
      <c r="P68">
        <v>1662</v>
      </c>
      <c r="R68">
        <v>45</v>
      </c>
      <c r="S68">
        <v>1707</v>
      </c>
    </row>
    <row r="69" spans="2:19" x14ac:dyDescent="0.3">
      <c r="C69" t="s">
        <v>6</v>
      </c>
      <c r="D69" s="5">
        <v>39</v>
      </c>
      <c r="E69" s="5"/>
      <c r="F69" s="5">
        <v>52</v>
      </c>
      <c r="G69" s="6">
        <v>91</v>
      </c>
      <c r="H69" s="35">
        <v>463</v>
      </c>
      <c r="I69" s="5"/>
      <c r="J69" s="5">
        <v>101</v>
      </c>
      <c r="K69" s="6">
        <v>564</v>
      </c>
      <c r="L69" s="35">
        <v>0</v>
      </c>
      <c r="M69" s="5"/>
      <c r="N69" s="5">
        <v>289</v>
      </c>
      <c r="O69" s="6">
        <v>289</v>
      </c>
      <c r="P69">
        <v>1439</v>
      </c>
      <c r="R69">
        <v>881</v>
      </c>
      <c r="S69">
        <v>2320</v>
      </c>
    </row>
    <row r="70" spans="2:19" x14ac:dyDescent="0.3">
      <c r="C70" t="s">
        <v>7</v>
      </c>
      <c r="D70" s="5">
        <v>0</v>
      </c>
      <c r="E70" s="5"/>
      <c r="F70" s="5">
        <v>173</v>
      </c>
      <c r="G70" s="6">
        <v>173</v>
      </c>
      <c r="H70" s="35">
        <v>264</v>
      </c>
      <c r="I70" s="5"/>
      <c r="J70" s="5">
        <v>210</v>
      </c>
      <c r="K70" s="6">
        <v>474</v>
      </c>
      <c r="L70" s="35">
        <v>24</v>
      </c>
      <c r="M70" s="5"/>
      <c r="N70" s="5">
        <v>517</v>
      </c>
      <c r="O70" s="6">
        <v>541</v>
      </c>
      <c r="P70">
        <v>1056</v>
      </c>
      <c r="R70">
        <v>1038</v>
      </c>
      <c r="S70">
        <v>2094</v>
      </c>
    </row>
    <row r="71" spans="2:19" x14ac:dyDescent="0.3">
      <c r="C71" t="s">
        <v>8</v>
      </c>
      <c r="D71" s="5">
        <v>0</v>
      </c>
      <c r="E71" s="5"/>
      <c r="F71" s="5">
        <v>23</v>
      </c>
      <c r="G71" s="6">
        <v>23</v>
      </c>
      <c r="H71" s="35">
        <v>168</v>
      </c>
      <c r="I71" s="5"/>
      <c r="J71" s="5">
        <v>27</v>
      </c>
      <c r="K71" s="6">
        <v>195</v>
      </c>
      <c r="L71" s="35">
        <v>41</v>
      </c>
      <c r="M71" s="5"/>
      <c r="N71" s="5">
        <v>324</v>
      </c>
      <c r="O71" s="6">
        <v>365</v>
      </c>
      <c r="P71">
        <v>727</v>
      </c>
      <c r="R71">
        <v>880</v>
      </c>
      <c r="S71">
        <v>1607</v>
      </c>
    </row>
    <row r="72" spans="2:19" x14ac:dyDescent="0.3">
      <c r="C72" t="s">
        <v>9</v>
      </c>
      <c r="D72" s="5">
        <v>53</v>
      </c>
      <c r="E72" s="5"/>
      <c r="F72" s="5">
        <v>25</v>
      </c>
      <c r="G72" s="6">
        <v>78</v>
      </c>
      <c r="H72" s="35">
        <v>352</v>
      </c>
      <c r="I72" s="5"/>
      <c r="J72" s="5">
        <v>25</v>
      </c>
      <c r="K72" s="6">
        <v>377</v>
      </c>
      <c r="L72" s="35">
        <v>59</v>
      </c>
      <c r="M72" s="5"/>
      <c r="N72" s="5">
        <v>238</v>
      </c>
      <c r="O72" s="6">
        <v>297</v>
      </c>
      <c r="P72">
        <v>1283</v>
      </c>
      <c r="R72">
        <v>657</v>
      </c>
      <c r="S72">
        <v>1940</v>
      </c>
    </row>
    <row r="73" spans="2:19" x14ac:dyDescent="0.3">
      <c r="C73" t="s">
        <v>10</v>
      </c>
      <c r="D73" s="5">
        <v>86</v>
      </c>
      <c r="E73" s="5"/>
      <c r="F73" s="5">
        <v>0</v>
      </c>
      <c r="G73" s="6">
        <v>86</v>
      </c>
      <c r="H73" s="35">
        <v>350</v>
      </c>
      <c r="I73" s="5"/>
      <c r="J73" s="5">
        <v>0</v>
      </c>
      <c r="K73" s="6">
        <v>350</v>
      </c>
      <c r="L73" s="35">
        <v>49</v>
      </c>
      <c r="M73" s="5"/>
      <c r="N73" s="5">
        <v>96</v>
      </c>
      <c r="O73" s="6">
        <v>145</v>
      </c>
      <c r="P73">
        <v>1088</v>
      </c>
      <c r="Q73">
        <v>21</v>
      </c>
      <c r="R73">
        <v>295</v>
      </c>
      <c r="S73">
        <v>1404</v>
      </c>
    </row>
    <row r="74" spans="2:19" x14ac:dyDescent="0.3">
      <c r="B74" s="5"/>
      <c r="C74" s="5" t="s">
        <v>11</v>
      </c>
      <c r="D74" s="5">
        <v>80</v>
      </c>
      <c r="E74" s="5"/>
      <c r="F74" s="5">
        <v>0</v>
      </c>
      <c r="G74" s="6">
        <v>80</v>
      </c>
      <c r="H74" s="35">
        <v>587</v>
      </c>
      <c r="I74" s="5"/>
      <c r="J74" s="5">
        <v>0</v>
      </c>
      <c r="K74" s="6">
        <v>587</v>
      </c>
      <c r="L74" s="35">
        <v>84</v>
      </c>
      <c r="M74" s="5"/>
      <c r="N74" s="5">
        <v>0</v>
      </c>
      <c r="O74" s="6">
        <v>84</v>
      </c>
      <c r="P74" s="5">
        <v>1412</v>
      </c>
      <c r="Q74" s="5"/>
      <c r="R74" s="5">
        <v>154</v>
      </c>
      <c r="S74" s="5">
        <v>1566</v>
      </c>
    </row>
    <row r="75" spans="2:19" x14ac:dyDescent="0.3">
      <c r="B75" s="5"/>
      <c r="C75" s="5" t="s">
        <v>12</v>
      </c>
      <c r="D75" s="5">
        <v>51</v>
      </c>
      <c r="E75" s="5"/>
      <c r="F75" s="5">
        <v>0</v>
      </c>
      <c r="G75" s="6">
        <v>51</v>
      </c>
      <c r="H75" s="35">
        <v>257</v>
      </c>
      <c r="I75" s="5"/>
      <c r="J75" s="5">
        <v>0</v>
      </c>
      <c r="K75" s="6">
        <v>257</v>
      </c>
      <c r="L75" s="35">
        <v>101</v>
      </c>
      <c r="M75" s="5"/>
      <c r="N75" s="5">
        <v>20</v>
      </c>
      <c r="O75" s="6">
        <v>121</v>
      </c>
      <c r="P75" s="5">
        <v>1288</v>
      </c>
      <c r="Q75" s="5">
        <v>29</v>
      </c>
      <c r="R75" s="5">
        <v>144</v>
      </c>
      <c r="S75" s="5">
        <v>1461</v>
      </c>
    </row>
    <row r="76" spans="2:19" x14ac:dyDescent="0.3">
      <c r="B76" s="15"/>
      <c r="C76" s="15" t="s">
        <v>0</v>
      </c>
      <c r="D76" s="15">
        <v>602</v>
      </c>
      <c r="E76" s="15"/>
      <c r="F76" s="15">
        <v>273</v>
      </c>
      <c r="G76" s="18">
        <v>875</v>
      </c>
      <c r="H76" s="36">
        <v>3961</v>
      </c>
      <c r="I76" s="15"/>
      <c r="J76" s="15">
        <v>363</v>
      </c>
      <c r="K76" s="18">
        <v>4324</v>
      </c>
      <c r="L76" s="36">
        <v>489</v>
      </c>
      <c r="M76" s="15"/>
      <c r="N76" s="15">
        <v>1484</v>
      </c>
      <c r="O76" s="18">
        <v>1973</v>
      </c>
      <c r="P76" s="15">
        <v>14264</v>
      </c>
      <c r="Q76" s="15">
        <v>50</v>
      </c>
      <c r="R76" s="15">
        <v>4120</v>
      </c>
      <c r="S76" s="15">
        <v>18434</v>
      </c>
    </row>
    <row r="77" spans="2:19" x14ac:dyDescent="0.3">
      <c r="B77" t="s">
        <v>28</v>
      </c>
      <c r="C77" t="s">
        <v>2</v>
      </c>
      <c r="D77" s="5">
        <v>587</v>
      </c>
      <c r="E77" s="5"/>
      <c r="F77" s="5"/>
      <c r="G77" s="6">
        <v>587</v>
      </c>
      <c r="H77" s="35">
        <v>2023</v>
      </c>
      <c r="I77" s="5"/>
      <c r="J77" s="5"/>
      <c r="K77" s="6">
        <v>2023</v>
      </c>
      <c r="L77" s="35">
        <v>67</v>
      </c>
      <c r="M77" s="5"/>
      <c r="N77" s="5"/>
      <c r="O77" s="6">
        <v>67</v>
      </c>
      <c r="P77">
        <v>8637</v>
      </c>
      <c r="S77">
        <v>8637</v>
      </c>
    </row>
    <row r="78" spans="2:19" x14ac:dyDescent="0.3">
      <c r="C78" t="s">
        <v>3</v>
      </c>
      <c r="D78" s="5">
        <v>749</v>
      </c>
      <c r="E78" s="5">
        <v>20</v>
      </c>
      <c r="F78" s="5"/>
      <c r="G78" s="6">
        <v>769</v>
      </c>
      <c r="H78" s="35">
        <v>2562</v>
      </c>
      <c r="I78" s="5">
        <v>20</v>
      </c>
      <c r="J78" s="5"/>
      <c r="K78" s="6">
        <v>2582</v>
      </c>
      <c r="L78" s="35">
        <v>45</v>
      </c>
      <c r="M78" s="5">
        <v>0</v>
      </c>
      <c r="N78" s="5"/>
      <c r="O78" s="6">
        <v>45</v>
      </c>
      <c r="P78">
        <v>8727</v>
      </c>
      <c r="Q78">
        <v>22</v>
      </c>
      <c r="S78">
        <v>8749</v>
      </c>
    </row>
    <row r="79" spans="2:19" x14ac:dyDescent="0.3">
      <c r="C79" t="s">
        <v>4</v>
      </c>
      <c r="D79" s="5">
        <v>503</v>
      </c>
      <c r="E79" s="5">
        <v>0</v>
      </c>
      <c r="F79" s="5"/>
      <c r="G79" s="6">
        <v>503</v>
      </c>
      <c r="H79" s="35">
        <v>2255</v>
      </c>
      <c r="I79" s="5">
        <v>3</v>
      </c>
      <c r="J79" s="5"/>
      <c r="K79" s="6">
        <v>2258</v>
      </c>
      <c r="L79" s="35">
        <v>96</v>
      </c>
      <c r="M79" s="5">
        <v>0</v>
      </c>
      <c r="N79" s="5"/>
      <c r="O79" s="6">
        <v>96</v>
      </c>
      <c r="P79">
        <v>7943</v>
      </c>
      <c r="Q79">
        <v>9</v>
      </c>
      <c r="S79">
        <v>7952</v>
      </c>
    </row>
    <row r="80" spans="2:19" x14ac:dyDescent="0.3">
      <c r="C80" t="s">
        <v>5</v>
      </c>
      <c r="D80" s="5">
        <v>1182</v>
      </c>
      <c r="E80" s="5">
        <v>2</v>
      </c>
      <c r="F80" s="5">
        <v>0</v>
      </c>
      <c r="G80" s="6">
        <v>1184</v>
      </c>
      <c r="H80" s="35">
        <v>2774</v>
      </c>
      <c r="I80" s="5">
        <v>12</v>
      </c>
      <c r="J80" s="5">
        <v>0</v>
      </c>
      <c r="K80" s="6">
        <v>2786</v>
      </c>
      <c r="L80" s="35">
        <v>49</v>
      </c>
      <c r="M80" s="5">
        <v>0</v>
      </c>
      <c r="N80" s="5">
        <v>127</v>
      </c>
      <c r="O80" s="6">
        <v>176</v>
      </c>
      <c r="P80">
        <v>8071</v>
      </c>
      <c r="Q80">
        <v>82</v>
      </c>
      <c r="R80">
        <v>183</v>
      </c>
      <c r="S80">
        <v>8336</v>
      </c>
    </row>
    <row r="81" spans="2:19" x14ac:dyDescent="0.3">
      <c r="C81" t="s">
        <v>6</v>
      </c>
      <c r="D81" s="5">
        <v>899</v>
      </c>
      <c r="E81" s="5">
        <v>24</v>
      </c>
      <c r="F81" s="5">
        <v>37</v>
      </c>
      <c r="G81" s="6">
        <v>960</v>
      </c>
      <c r="H81" s="35">
        <v>2502</v>
      </c>
      <c r="I81" s="5">
        <v>24</v>
      </c>
      <c r="J81" s="5">
        <v>108</v>
      </c>
      <c r="K81" s="6">
        <v>2634</v>
      </c>
      <c r="L81" s="35">
        <v>26</v>
      </c>
      <c r="M81" s="5">
        <v>0</v>
      </c>
      <c r="N81" s="5">
        <v>128</v>
      </c>
      <c r="O81" s="6">
        <v>154</v>
      </c>
      <c r="P81">
        <v>7966</v>
      </c>
      <c r="Q81">
        <v>46</v>
      </c>
      <c r="R81">
        <v>936</v>
      </c>
      <c r="S81">
        <v>8948</v>
      </c>
    </row>
    <row r="82" spans="2:19" x14ac:dyDescent="0.3">
      <c r="C82" t="s">
        <v>7</v>
      </c>
      <c r="D82" s="5">
        <v>901</v>
      </c>
      <c r="E82" s="5">
        <v>0</v>
      </c>
      <c r="F82" s="5">
        <v>177</v>
      </c>
      <c r="G82" s="6">
        <v>1078</v>
      </c>
      <c r="H82" s="35">
        <v>2089</v>
      </c>
      <c r="I82" s="5">
        <v>17</v>
      </c>
      <c r="J82" s="5">
        <v>186</v>
      </c>
      <c r="K82" s="6">
        <v>2292</v>
      </c>
      <c r="L82" s="35">
        <v>55</v>
      </c>
      <c r="M82" s="5">
        <v>0</v>
      </c>
      <c r="N82" s="5">
        <v>240</v>
      </c>
      <c r="O82" s="6">
        <v>295</v>
      </c>
      <c r="P82">
        <v>7195</v>
      </c>
      <c r="Q82">
        <v>205</v>
      </c>
      <c r="R82">
        <v>1348</v>
      </c>
      <c r="S82">
        <v>8748</v>
      </c>
    </row>
    <row r="83" spans="2:19" x14ac:dyDescent="0.3">
      <c r="C83" t="s">
        <v>8</v>
      </c>
      <c r="D83" s="5">
        <v>974</v>
      </c>
      <c r="E83" s="5">
        <v>18</v>
      </c>
      <c r="F83" s="5">
        <v>0</v>
      </c>
      <c r="G83" s="6">
        <v>992</v>
      </c>
      <c r="H83" s="35">
        <v>2612</v>
      </c>
      <c r="I83" s="5">
        <v>120</v>
      </c>
      <c r="J83" s="5">
        <v>28</v>
      </c>
      <c r="K83" s="6">
        <v>2760</v>
      </c>
      <c r="L83" s="35">
        <v>207</v>
      </c>
      <c r="M83" s="5">
        <v>21</v>
      </c>
      <c r="N83" s="5">
        <v>163</v>
      </c>
      <c r="O83" s="6">
        <v>391</v>
      </c>
      <c r="P83">
        <v>9503</v>
      </c>
      <c r="Q83">
        <v>351</v>
      </c>
      <c r="R83">
        <v>969</v>
      </c>
      <c r="S83">
        <v>10823</v>
      </c>
    </row>
    <row r="84" spans="2:19" x14ac:dyDescent="0.3">
      <c r="C84" t="s">
        <v>9</v>
      </c>
      <c r="D84" s="5">
        <v>679</v>
      </c>
      <c r="E84" s="5">
        <v>0</v>
      </c>
      <c r="F84" s="5">
        <v>33</v>
      </c>
      <c r="G84" s="6">
        <v>712</v>
      </c>
      <c r="H84" s="35">
        <v>2512</v>
      </c>
      <c r="I84" s="5">
        <v>47</v>
      </c>
      <c r="J84" s="5">
        <v>115</v>
      </c>
      <c r="K84" s="6">
        <v>2674</v>
      </c>
      <c r="L84" s="35">
        <v>150</v>
      </c>
      <c r="M84" s="5">
        <v>42</v>
      </c>
      <c r="N84" s="5">
        <v>134</v>
      </c>
      <c r="O84" s="6">
        <v>326</v>
      </c>
      <c r="P84">
        <v>7997</v>
      </c>
      <c r="Q84">
        <v>151</v>
      </c>
      <c r="R84">
        <v>535</v>
      </c>
      <c r="S84">
        <v>8683</v>
      </c>
    </row>
    <row r="85" spans="2:19" x14ac:dyDescent="0.3">
      <c r="C85" t="s">
        <v>10</v>
      </c>
      <c r="D85" s="5">
        <v>729</v>
      </c>
      <c r="E85" s="5">
        <v>25</v>
      </c>
      <c r="F85" s="5">
        <v>0</v>
      </c>
      <c r="G85" s="6">
        <v>754</v>
      </c>
      <c r="H85" s="35">
        <v>2127</v>
      </c>
      <c r="I85" s="5">
        <v>100</v>
      </c>
      <c r="J85" s="5">
        <v>11</v>
      </c>
      <c r="K85" s="6">
        <v>2238</v>
      </c>
      <c r="L85" s="35">
        <v>249</v>
      </c>
      <c r="M85" s="5">
        <v>0</v>
      </c>
      <c r="N85" s="5">
        <v>28</v>
      </c>
      <c r="O85" s="6">
        <v>277</v>
      </c>
      <c r="P85">
        <v>8281</v>
      </c>
      <c r="Q85">
        <v>178</v>
      </c>
      <c r="R85">
        <v>213</v>
      </c>
      <c r="S85">
        <v>8672</v>
      </c>
    </row>
    <row r="86" spans="2:19" x14ac:dyDescent="0.3">
      <c r="B86" s="5"/>
      <c r="C86" s="5" t="s">
        <v>11</v>
      </c>
      <c r="D86" s="5">
        <v>698</v>
      </c>
      <c r="E86" s="5">
        <v>21</v>
      </c>
      <c r="F86" s="5">
        <v>0</v>
      </c>
      <c r="G86" s="6">
        <v>719</v>
      </c>
      <c r="H86" s="35">
        <v>2631</v>
      </c>
      <c r="I86" s="5">
        <v>170</v>
      </c>
      <c r="J86" s="5">
        <v>0</v>
      </c>
      <c r="K86" s="6">
        <v>2801</v>
      </c>
      <c r="L86" s="35">
        <v>45</v>
      </c>
      <c r="M86" s="5">
        <v>40</v>
      </c>
      <c r="N86" s="5">
        <v>0</v>
      </c>
      <c r="O86" s="6">
        <v>85</v>
      </c>
      <c r="P86" s="5">
        <v>7678</v>
      </c>
      <c r="Q86" s="5">
        <v>319</v>
      </c>
      <c r="R86" s="5">
        <v>14</v>
      </c>
      <c r="S86" s="5">
        <v>8011</v>
      </c>
    </row>
    <row r="87" spans="2:19" x14ac:dyDescent="0.3">
      <c r="B87" s="5"/>
      <c r="C87" s="5" t="s">
        <v>12</v>
      </c>
      <c r="D87" s="5">
        <v>616</v>
      </c>
      <c r="E87" s="5">
        <v>0</v>
      </c>
      <c r="F87" s="5">
        <v>0</v>
      </c>
      <c r="G87" s="6">
        <v>616</v>
      </c>
      <c r="H87" s="35">
        <v>1813</v>
      </c>
      <c r="I87" s="5">
        <v>69</v>
      </c>
      <c r="J87" s="5">
        <v>0</v>
      </c>
      <c r="K87" s="6">
        <v>1882</v>
      </c>
      <c r="L87" s="35">
        <v>17</v>
      </c>
      <c r="M87" s="5">
        <v>72</v>
      </c>
      <c r="N87" s="5">
        <v>0</v>
      </c>
      <c r="O87" s="6">
        <v>89</v>
      </c>
      <c r="P87" s="5">
        <v>6731</v>
      </c>
      <c r="Q87" s="5">
        <v>254</v>
      </c>
      <c r="R87" s="5">
        <v>24</v>
      </c>
      <c r="S87" s="5">
        <v>7009</v>
      </c>
    </row>
    <row r="88" spans="2:19" x14ac:dyDescent="0.3">
      <c r="B88" s="15"/>
      <c r="C88" s="15" t="s">
        <v>0</v>
      </c>
      <c r="D88" s="15">
        <v>8517</v>
      </c>
      <c r="E88" s="15">
        <v>110</v>
      </c>
      <c r="F88" s="15">
        <v>247</v>
      </c>
      <c r="G88" s="18">
        <v>8874</v>
      </c>
      <c r="H88" s="36">
        <v>25900</v>
      </c>
      <c r="I88" s="15">
        <v>582</v>
      </c>
      <c r="J88" s="15">
        <v>448</v>
      </c>
      <c r="K88" s="18">
        <v>26930</v>
      </c>
      <c r="L88" s="36">
        <v>1006</v>
      </c>
      <c r="M88" s="15">
        <v>175</v>
      </c>
      <c r="N88" s="15">
        <v>820</v>
      </c>
      <c r="O88" s="18">
        <v>2001</v>
      </c>
      <c r="P88" s="15">
        <v>88729</v>
      </c>
      <c r="Q88" s="15">
        <v>1617</v>
      </c>
      <c r="R88" s="15">
        <v>4222</v>
      </c>
      <c r="S88" s="15">
        <v>94568</v>
      </c>
    </row>
    <row r="89" spans="2:19" x14ac:dyDescent="0.3">
      <c r="B89" t="s">
        <v>29</v>
      </c>
      <c r="C89" t="s">
        <v>2</v>
      </c>
      <c r="D89" s="5">
        <v>7</v>
      </c>
      <c r="E89" s="5"/>
      <c r="F89" s="5"/>
      <c r="G89" s="6">
        <v>7</v>
      </c>
      <c r="H89" s="35">
        <v>350</v>
      </c>
      <c r="I89" s="5"/>
      <c r="J89" s="5"/>
      <c r="K89" s="6">
        <v>350</v>
      </c>
      <c r="L89" s="35">
        <v>123</v>
      </c>
      <c r="M89" s="5"/>
      <c r="N89" s="5"/>
      <c r="O89" s="6">
        <v>123</v>
      </c>
      <c r="P89">
        <v>1573</v>
      </c>
      <c r="S89">
        <v>1573</v>
      </c>
    </row>
    <row r="90" spans="2:19" x14ac:dyDescent="0.3">
      <c r="C90" t="s">
        <v>3</v>
      </c>
      <c r="D90" s="5">
        <v>18</v>
      </c>
      <c r="E90" s="5"/>
      <c r="F90" s="5"/>
      <c r="G90" s="6">
        <v>18</v>
      </c>
      <c r="H90" s="35">
        <v>550</v>
      </c>
      <c r="I90" s="5"/>
      <c r="J90" s="5"/>
      <c r="K90" s="6">
        <v>550</v>
      </c>
      <c r="L90" s="35">
        <v>79</v>
      </c>
      <c r="M90" s="5"/>
      <c r="N90" s="5"/>
      <c r="O90" s="6">
        <v>79</v>
      </c>
      <c r="P90">
        <v>1692</v>
      </c>
      <c r="S90">
        <v>1692</v>
      </c>
    </row>
    <row r="91" spans="2:19" x14ac:dyDescent="0.3">
      <c r="C91" t="s">
        <v>4</v>
      </c>
      <c r="D91" s="5">
        <v>61</v>
      </c>
      <c r="E91" s="5">
        <v>0</v>
      </c>
      <c r="F91" s="5"/>
      <c r="G91" s="6">
        <v>61</v>
      </c>
      <c r="H91" s="35">
        <v>395</v>
      </c>
      <c r="I91" s="5">
        <v>5</v>
      </c>
      <c r="J91" s="5"/>
      <c r="K91" s="6">
        <v>400</v>
      </c>
      <c r="L91" s="35">
        <v>241</v>
      </c>
      <c r="M91" s="5">
        <v>0</v>
      </c>
      <c r="N91" s="5"/>
      <c r="O91" s="6">
        <v>241</v>
      </c>
      <c r="P91">
        <v>1955</v>
      </c>
      <c r="Q91">
        <v>5</v>
      </c>
      <c r="S91">
        <v>1960</v>
      </c>
    </row>
    <row r="92" spans="2:19" x14ac:dyDescent="0.3">
      <c r="C92" t="s">
        <v>5</v>
      </c>
      <c r="D92" s="5">
        <v>30</v>
      </c>
      <c r="E92" s="5">
        <v>0</v>
      </c>
      <c r="F92" s="5">
        <v>0</v>
      </c>
      <c r="G92" s="6">
        <v>30</v>
      </c>
      <c r="H92" s="35">
        <v>329</v>
      </c>
      <c r="I92" s="5">
        <v>2</v>
      </c>
      <c r="J92" s="5">
        <v>0</v>
      </c>
      <c r="K92" s="6">
        <v>331</v>
      </c>
      <c r="L92" s="35">
        <v>32</v>
      </c>
      <c r="M92" s="5">
        <v>0</v>
      </c>
      <c r="N92" s="5">
        <v>0</v>
      </c>
      <c r="O92" s="6">
        <v>32</v>
      </c>
      <c r="P92">
        <v>1268</v>
      </c>
      <c r="Q92">
        <v>4</v>
      </c>
      <c r="R92">
        <v>61</v>
      </c>
      <c r="S92">
        <v>1333</v>
      </c>
    </row>
    <row r="93" spans="2:19" x14ac:dyDescent="0.3">
      <c r="C93" t="s">
        <v>6</v>
      </c>
      <c r="D93" s="5">
        <v>49</v>
      </c>
      <c r="E93" s="5">
        <v>0</v>
      </c>
      <c r="F93" s="5">
        <v>0</v>
      </c>
      <c r="G93" s="6">
        <v>49</v>
      </c>
      <c r="H93" s="35">
        <v>227</v>
      </c>
      <c r="I93" s="5">
        <v>18</v>
      </c>
      <c r="J93" s="5">
        <v>0</v>
      </c>
      <c r="K93" s="6">
        <v>245</v>
      </c>
      <c r="L93" s="35">
        <v>36</v>
      </c>
      <c r="M93" s="5">
        <v>3</v>
      </c>
      <c r="N93" s="5">
        <v>34</v>
      </c>
      <c r="O93" s="6">
        <v>73</v>
      </c>
      <c r="P93">
        <v>1432</v>
      </c>
      <c r="Q93">
        <v>37</v>
      </c>
      <c r="R93">
        <v>463</v>
      </c>
      <c r="S93">
        <v>1932</v>
      </c>
    </row>
    <row r="94" spans="2:19" x14ac:dyDescent="0.3">
      <c r="C94" t="s">
        <v>7</v>
      </c>
      <c r="D94" s="5">
        <v>0</v>
      </c>
      <c r="E94" s="5">
        <v>5</v>
      </c>
      <c r="F94" s="5">
        <v>60</v>
      </c>
      <c r="G94" s="6">
        <v>65</v>
      </c>
      <c r="H94" s="35">
        <v>190</v>
      </c>
      <c r="I94" s="5">
        <v>5</v>
      </c>
      <c r="J94" s="5">
        <v>84</v>
      </c>
      <c r="K94" s="6">
        <v>279</v>
      </c>
      <c r="L94" s="35">
        <v>0</v>
      </c>
      <c r="M94" s="5">
        <v>0</v>
      </c>
      <c r="N94" s="5">
        <v>106</v>
      </c>
      <c r="O94" s="6">
        <v>106</v>
      </c>
      <c r="P94">
        <v>806</v>
      </c>
      <c r="Q94">
        <v>96</v>
      </c>
      <c r="R94">
        <v>601</v>
      </c>
      <c r="S94">
        <v>1503</v>
      </c>
    </row>
    <row r="95" spans="2:19" x14ac:dyDescent="0.3">
      <c r="C95" t="s">
        <v>8</v>
      </c>
      <c r="D95" s="5">
        <v>96</v>
      </c>
      <c r="E95" s="5">
        <v>0</v>
      </c>
      <c r="F95" s="5">
        <v>0</v>
      </c>
      <c r="G95" s="6">
        <v>96</v>
      </c>
      <c r="H95" s="35">
        <v>155</v>
      </c>
      <c r="I95" s="5">
        <v>0</v>
      </c>
      <c r="J95" s="5">
        <v>0</v>
      </c>
      <c r="K95" s="6">
        <v>155</v>
      </c>
      <c r="L95" s="35">
        <v>78</v>
      </c>
      <c r="M95" s="5">
        <v>0</v>
      </c>
      <c r="N95" s="5">
        <v>60</v>
      </c>
      <c r="O95" s="6">
        <v>138</v>
      </c>
      <c r="P95">
        <v>874</v>
      </c>
      <c r="Q95">
        <v>42</v>
      </c>
      <c r="R95">
        <v>333</v>
      </c>
      <c r="S95">
        <v>1249</v>
      </c>
    </row>
    <row r="96" spans="2:19" x14ac:dyDescent="0.3">
      <c r="C96" t="s">
        <v>9</v>
      </c>
      <c r="D96" s="5">
        <v>0</v>
      </c>
      <c r="E96" s="5">
        <v>0</v>
      </c>
      <c r="F96" s="5">
        <v>24</v>
      </c>
      <c r="G96" s="6">
        <v>24</v>
      </c>
      <c r="H96" s="35">
        <v>346</v>
      </c>
      <c r="I96" s="5">
        <v>20</v>
      </c>
      <c r="J96" s="5">
        <v>24</v>
      </c>
      <c r="K96" s="6">
        <v>390</v>
      </c>
      <c r="L96" s="35">
        <v>40</v>
      </c>
      <c r="M96" s="5">
        <v>20</v>
      </c>
      <c r="N96" s="5">
        <v>32</v>
      </c>
      <c r="O96" s="6">
        <v>92</v>
      </c>
      <c r="P96">
        <v>1422</v>
      </c>
      <c r="Q96">
        <v>105</v>
      </c>
      <c r="R96">
        <v>452</v>
      </c>
      <c r="S96">
        <v>1979</v>
      </c>
    </row>
    <row r="97" spans="2:19" x14ac:dyDescent="0.3">
      <c r="B97" s="5"/>
      <c r="C97" s="5" t="s">
        <v>10</v>
      </c>
      <c r="D97" s="5">
        <v>41</v>
      </c>
      <c r="E97" s="5">
        <v>0</v>
      </c>
      <c r="F97" s="5">
        <v>0</v>
      </c>
      <c r="G97" s="6">
        <v>41</v>
      </c>
      <c r="H97" s="35">
        <v>93</v>
      </c>
      <c r="I97" s="5">
        <v>21</v>
      </c>
      <c r="J97" s="5">
        <v>0</v>
      </c>
      <c r="K97" s="6">
        <v>114</v>
      </c>
      <c r="L97" s="35">
        <v>14</v>
      </c>
      <c r="M97" s="5">
        <v>0</v>
      </c>
      <c r="N97" s="5">
        <v>0</v>
      </c>
      <c r="O97" s="6">
        <v>14</v>
      </c>
      <c r="P97" s="5">
        <v>594</v>
      </c>
      <c r="Q97" s="5">
        <v>42</v>
      </c>
      <c r="R97" s="5">
        <v>85</v>
      </c>
      <c r="S97" s="5">
        <v>721</v>
      </c>
    </row>
    <row r="98" spans="2:19" x14ac:dyDescent="0.3">
      <c r="B98" s="5"/>
      <c r="C98" s="5" t="s">
        <v>11</v>
      </c>
      <c r="D98" s="5">
        <v>18</v>
      </c>
      <c r="E98" s="5">
        <v>0</v>
      </c>
      <c r="F98" s="5">
        <v>0</v>
      </c>
      <c r="G98" s="6">
        <v>18</v>
      </c>
      <c r="H98" s="35">
        <v>154</v>
      </c>
      <c r="I98" s="5">
        <v>30</v>
      </c>
      <c r="J98" s="5">
        <v>0</v>
      </c>
      <c r="K98" s="6">
        <v>184</v>
      </c>
      <c r="L98" s="35">
        <v>0</v>
      </c>
      <c r="M98" s="5">
        <v>0</v>
      </c>
      <c r="N98" s="5">
        <v>0</v>
      </c>
      <c r="O98" s="6">
        <v>0</v>
      </c>
      <c r="P98" s="5">
        <v>958</v>
      </c>
      <c r="Q98" s="5">
        <v>30</v>
      </c>
      <c r="R98" s="5">
        <v>91</v>
      </c>
      <c r="S98" s="5">
        <v>1079</v>
      </c>
    </row>
    <row r="99" spans="2:19" x14ac:dyDescent="0.3">
      <c r="B99" s="5"/>
      <c r="C99" s="5" t="s">
        <v>12</v>
      </c>
      <c r="D99" s="5">
        <v>35</v>
      </c>
      <c r="E99" s="5">
        <v>0</v>
      </c>
      <c r="F99" s="5">
        <v>0</v>
      </c>
      <c r="G99" s="6">
        <v>35</v>
      </c>
      <c r="H99" s="35">
        <v>353</v>
      </c>
      <c r="I99" s="5">
        <v>23</v>
      </c>
      <c r="J99" s="5">
        <v>0</v>
      </c>
      <c r="K99" s="6">
        <v>376</v>
      </c>
      <c r="L99" s="35">
        <v>0</v>
      </c>
      <c r="M99" s="5">
        <v>0</v>
      </c>
      <c r="N99" s="5">
        <v>0</v>
      </c>
      <c r="O99" s="6">
        <v>0</v>
      </c>
      <c r="P99" s="5">
        <v>1390</v>
      </c>
      <c r="Q99" s="5">
        <v>64</v>
      </c>
      <c r="R99" s="5">
        <v>48</v>
      </c>
      <c r="S99" s="5">
        <v>1502</v>
      </c>
    </row>
    <row r="100" spans="2:19" x14ac:dyDescent="0.3">
      <c r="B100" s="15"/>
      <c r="C100" s="15" t="s">
        <v>0</v>
      </c>
      <c r="D100" s="15">
        <v>355</v>
      </c>
      <c r="E100" s="15">
        <v>5</v>
      </c>
      <c r="F100" s="15">
        <v>84</v>
      </c>
      <c r="G100" s="18">
        <v>444</v>
      </c>
      <c r="H100" s="36">
        <v>3142</v>
      </c>
      <c r="I100" s="15">
        <v>124</v>
      </c>
      <c r="J100" s="15">
        <v>108</v>
      </c>
      <c r="K100" s="18">
        <v>3374</v>
      </c>
      <c r="L100" s="36">
        <v>643</v>
      </c>
      <c r="M100" s="15">
        <v>23</v>
      </c>
      <c r="N100" s="15">
        <v>232</v>
      </c>
      <c r="O100" s="18">
        <v>898</v>
      </c>
      <c r="P100" s="15">
        <v>13964</v>
      </c>
      <c r="Q100" s="15">
        <v>425</v>
      </c>
      <c r="R100" s="15">
        <v>2134</v>
      </c>
      <c r="S100" s="15">
        <v>16523</v>
      </c>
    </row>
  </sheetData>
  <mergeCells count="4">
    <mergeCell ref="D3:G3"/>
    <mergeCell ref="H3:K3"/>
    <mergeCell ref="L3:O3"/>
    <mergeCell ref="P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2"/>
  <sheetViews>
    <sheetView topLeftCell="A10" workbookViewId="0">
      <selection activeCell="S5" sqref="S5"/>
    </sheetView>
  </sheetViews>
  <sheetFormatPr defaultRowHeight="14.4" x14ac:dyDescent="0.3"/>
  <sheetData>
    <row r="2" spans="2:19" x14ac:dyDescent="0.3">
      <c r="B2" s="14" t="s">
        <v>21</v>
      </c>
    </row>
    <row r="3" spans="2:19" ht="15" customHeight="1" x14ac:dyDescent="0.3">
      <c r="D3" t="s">
        <v>18</v>
      </c>
      <c r="G3" s="6"/>
      <c r="H3" t="s">
        <v>1</v>
      </c>
      <c r="K3" s="6"/>
      <c r="L3" t="s">
        <v>13</v>
      </c>
      <c r="O3" s="6"/>
      <c r="P3" t="s">
        <v>20</v>
      </c>
    </row>
    <row r="4" spans="2:19" x14ac:dyDescent="0.3">
      <c r="B4" s="15" t="s">
        <v>32</v>
      </c>
      <c r="C4" s="15" t="s">
        <v>33</v>
      </c>
      <c r="D4" s="16" t="s">
        <v>31</v>
      </c>
      <c r="E4" s="16" t="s">
        <v>22</v>
      </c>
      <c r="F4" s="16" t="s">
        <v>23</v>
      </c>
      <c r="G4" s="17" t="s">
        <v>45</v>
      </c>
      <c r="H4" s="16" t="s">
        <v>31</v>
      </c>
      <c r="I4" s="16" t="s">
        <v>22</v>
      </c>
      <c r="J4" s="16" t="s">
        <v>23</v>
      </c>
      <c r="K4" s="17" t="s">
        <v>45</v>
      </c>
      <c r="L4" s="16" t="s">
        <v>31</v>
      </c>
      <c r="M4" s="16" t="s">
        <v>22</v>
      </c>
      <c r="N4" s="16" t="s">
        <v>23</v>
      </c>
      <c r="O4" s="17" t="s">
        <v>45</v>
      </c>
      <c r="P4" s="16" t="s">
        <v>31</v>
      </c>
      <c r="Q4" s="16" t="s">
        <v>22</v>
      </c>
      <c r="R4" s="16" t="s">
        <v>23</v>
      </c>
      <c r="S4" s="16" t="s">
        <v>45</v>
      </c>
    </row>
    <row r="5" spans="2:19" x14ac:dyDescent="0.3">
      <c r="B5" t="s">
        <v>24</v>
      </c>
      <c r="C5" t="s">
        <v>25</v>
      </c>
      <c r="D5" s="3">
        <v>406</v>
      </c>
      <c r="E5" s="3">
        <v>1579</v>
      </c>
      <c r="F5" s="3">
        <v>1863</v>
      </c>
      <c r="G5" s="8">
        <v>3848</v>
      </c>
      <c r="H5" s="3">
        <v>7381</v>
      </c>
      <c r="I5" s="3">
        <v>14631</v>
      </c>
      <c r="J5" s="3">
        <v>16052</v>
      </c>
      <c r="K5" s="8">
        <v>38064</v>
      </c>
      <c r="L5" s="3">
        <v>1652</v>
      </c>
      <c r="M5" s="3">
        <v>5069</v>
      </c>
      <c r="N5" s="3">
        <v>7324</v>
      </c>
      <c r="O5" s="8">
        <v>14045</v>
      </c>
      <c r="P5" s="3">
        <v>32606</v>
      </c>
      <c r="Q5" s="3">
        <v>67070</v>
      </c>
      <c r="R5" s="3">
        <v>73928</v>
      </c>
      <c r="S5" s="3">
        <v>173604</v>
      </c>
    </row>
    <row r="6" spans="2:19" x14ac:dyDescent="0.3">
      <c r="C6" t="s">
        <v>26</v>
      </c>
      <c r="D6" s="3">
        <v>527</v>
      </c>
      <c r="E6" s="3">
        <v>1368</v>
      </c>
      <c r="F6" s="3">
        <v>1172</v>
      </c>
      <c r="G6" s="8">
        <v>3067</v>
      </c>
      <c r="H6" s="3">
        <v>1967</v>
      </c>
      <c r="I6" s="3">
        <v>4015</v>
      </c>
      <c r="J6" s="3">
        <v>4783</v>
      </c>
      <c r="K6" s="8">
        <v>10765</v>
      </c>
      <c r="L6" s="3">
        <v>0</v>
      </c>
      <c r="M6" s="3">
        <v>147</v>
      </c>
      <c r="N6" s="3">
        <v>194</v>
      </c>
      <c r="O6" s="8">
        <v>341</v>
      </c>
      <c r="P6" s="3">
        <v>5224</v>
      </c>
      <c r="Q6" s="3">
        <v>13264</v>
      </c>
      <c r="R6" s="3">
        <v>14324</v>
      </c>
      <c r="S6" s="3">
        <v>32812</v>
      </c>
    </row>
    <row r="7" spans="2:19" x14ac:dyDescent="0.3">
      <c r="C7" t="s">
        <v>27</v>
      </c>
      <c r="D7" s="3">
        <v>35</v>
      </c>
      <c r="E7" s="3">
        <v>184</v>
      </c>
      <c r="F7" s="3">
        <v>159</v>
      </c>
      <c r="G7" s="8">
        <v>378</v>
      </c>
      <c r="H7" s="3">
        <v>178</v>
      </c>
      <c r="I7" s="3">
        <v>829</v>
      </c>
      <c r="J7" s="3">
        <v>810</v>
      </c>
      <c r="K7" s="8">
        <v>1817</v>
      </c>
      <c r="L7" s="3">
        <v>69</v>
      </c>
      <c r="M7" s="3">
        <v>302</v>
      </c>
      <c r="N7" s="3">
        <v>496</v>
      </c>
      <c r="O7" s="8">
        <v>867</v>
      </c>
      <c r="P7" s="3">
        <v>1294</v>
      </c>
      <c r="Q7" s="3">
        <v>3545</v>
      </c>
      <c r="R7" s="3">
        <v>4145</v>
      </c>
      <c r="S7" s="3">
        <v>8984</v>
      </c>
    </row>
    <row r="8" spans="2:19" x14ac:dyDescent="0.3">
      <c r="C8" t="s">
        <v>28</v>
      </c>
      <c r="D8" s="3">
        <v>832</v>
      </c>
      <c r="E8" s="3">
        <v>1849</v>
      </c>
      <c r="F8" s="3">
        <v>1871</v>
      </c>
      <c r="G8" s="8">
        <v>4552</v>
      </c>
      <c r="H8" s="3">
        <v>2492</v>
      </c>
      <c r="I8" s="3">
        <v>4793</v>
      </c>
      <c r="J8" s="3">
        <v>6250</v>
      </c>
      <c r="K8" s="8">
        <v>13535</v>
      </c>
      <c r="L8" s="3">
        <v>89</v>
      </c>
      <c r="M8" s="3">
        <v>294</v>
      </c>
      <c r="N8" s="3">
        <v>552</v>
      </c>
      <c r="O8" s="8">
        <v>935</v>
      </c>
      <c r="P8" s="3">
        <v>9635</v>
      </c>
      <c r="Q8" s="3">
        <v>17401</v>
      </c>
      <c r="R8" s="3">
        <v>22919</v>
      </c>
      <c r="S8" s="3">
        <v>49955</v>
      </c>
    </row>
    <row r="9" spans="2:19" x14ac:dyDescent="0.3">
      <c r="C9" t="s">
        <v>29</v>
      </c>
      <c r="D9" s="3">
        <v>7</v>
      </c>
      <c r="E9" s="3">
        <v>97</v>
      </c>
      <c r="F9" s="3">
        <v>42</v>
      </c>
      <c r="G9" s="8">
        <v>146</v>
      </c>
      <c r="H9" s="3">
        <v>729</v>
      </c>
      <c r="I9" s="3">
        <v>694</v>
      </c>
      <c r="J9" s="3">
        <v>593</v>
      </c>
      <c r="K9" s="8">
        <v>2016</v>
      </c>
      <c r="L9" s="3">
        <v>152</v>
      </c>
      <c r="M9" s="3">
        <v>143</v>
      </c>
      <c r="N9" s="3">
        <v>20</v>
      </c>
      <c r="O9" s="8">
        <v>315</v>
      </c>
      <c r="P9" s="3">
        <v>2182</v>
      </c>
      <c r="Q9" s="3">
        <v>2987</v>
      </c>
      <c r="R9" s="3">
        <v>3274</v>
      </c>
      <c r="S9" s="3">
        <v>8443</v>
      </c>
    </row>
    <row r="10" spans="2:19" x14ac:dyDescent="0.3">
      <c r="B10" s="15"/>
      <c r="C10" s="15" t="s">
        <v>0</v>
      </c>
      <c r="D10" s="12">
        <v>1807</v>
      </c>
      <c r="E10" s="12">
        <v>5077</v>
      </c>
      <c r="F10" s="12">
        <v>5107</v>
      </c>
      <c r="G10" s="13">
        <v>11991</v>
      </c>
      <c r="H10" s="12">
        <v>12747</v>
      </c>
      <c r="I10" s="12">
        <v>24962</v>
      </c>
      <c r="J10" s="12">
        <v>28488</v>
      </c>
      <c r="K10" s="13">
        <v>66197</v>
      </c>
      <c r="L10" s="12">
        <v>1962</v>
      </c>
      <c r="M10" s="12">
        <v>5955</v>
      </c>
      <c r="N10" s="12">
        <v>8586</v>
      </c>
      <c r="O10" s="13">
        <v>16503</v>
      </c>
      <c r="P10" s="12">
        <v>50941</v>
      </c>
      <c r="Q10" s="12">
        <v>104267</v>
      </c>
      <c r="R10" s="12">
        <v>118590</v>
      </c>
      <c r="S10" s="12">
        <v>273798</v>
      </c>
    </row>
    <row r="11" spans="2:19" x14ac:dyDescent="0.3">
      <c r="B11" t="s">
        <v>30</v>
      </c>
      <c r="C11" t="s">
        <v>25</v>
      </c>
      <c r="D11" s="3">
        <v>336</v>
      </c>
      <c r="E11" s="3">
        <v>1725</v>
      </c>
      <c r="F11" s="3">
        <v>1692</v>
      </c>
      <c r="G11" s="8">
        <v>3753</v>
      </c>
      <c r="H11" s="3">
        <v>7019</v>
      </c>
      <c r="I11" s="3">
        <v>13336</v>
      </c>
      <c r="J11" s="3">
        <v>15497</v>
      </c>
      <c r="K11" s="8">
        <v>35852</v>
      </c>
      <c r="L11" s="3">
        <v>1520</v>
      </c>
      <c r="M11" s="3">
        <v>5130</v>
      </c>
      <c r="N11" s="3">
        <v>6854</v>
      </c>
      <c r="O11" s="8">
        <v>13504</v>
      </c>
      <c r="P11" s="3">
        <v>30366</v>
      </c>
      <c r="Q11" s="3">
        <v>62990</v>
      </c>
      <c r="R11" s="3">
        <v>70898</v>
      </c>
      <c r="S11" s="3">
        <v>164254</v>
      </c>
    </row>
    <row r="12" spans="2:19" x14ac:dyDescent="0.3">
      <c r="C12" t="s">
        <v>26</v>
      </c>
      <c r="D12" s="3">
        <v>633</v>
      </c>
      <c r="E12" s="3">
        <v>1575</v>
      </c>
      <c r="F12" s="3">
        <v>1288</v>
      </c>
      <c r="G12" s="8">
        <v>3496</v>
      </c>
      <c r="H12" s="3">
        <v>1471</v>
      </c>
      <c r="I12" s="3">
        <v>3707</v>
      </c>
      <c r="J12" s="3">
        <v>4104</v>
      </c>
      <c r="K12" s="8">
        <v>9282</v>
      </c>
      <c r="L12" s="3">
        <v>27</v>
      </c>
      <c r="M12" s="3">
        <v>311</v>
      </c>
      <c r="N12" s="3">
        <v>134</v>
      </c>
      <c r="O12" s="8">
        <v>472</v>
      </c>
      <c r="P12" s="3">
        <v>5204</v>
      </c>
      <c r="Q12" s="3">
        <v>11295</v>
      </c>
      <c r="R12" s="3">
        <v>13406</v>
      </c>
      <c r="S12" s="3">
        <v>29905</v>
      </c>
    </row>
    <row r="13" spans="2:19" x14ac:dyDescent="0.3">
      <c r="C13" t="s">
        <v>27</v>
      </c>
      <c r="D13" s="3">
        <v>71</v>
      </c>
      <c r="E13" s="3">
        <v>268</v>
      </c>
      <c r="F13" s="3">
        <v>159</v>
      </c>
      <c r="G13" s="8">
        <v>498</v>
      </c>
      <c r="H13" s="3">
        <v>403</v>
      </c>
      <c r="I13" s="3">
        <v>1148</v>
      </c>
      <c r="J13" s="3">
        <v>955</v>
      </c>
      <c r="K13" s="8">
        <v>2506</v>
      </c>
      <c r="L13" s="3">
        <v>26</v>
      </c>
      <c r="M13" s="3">
        <v>565</v>
      </c>
      <c r="N13" s="3">
        <v>516</v>
      </c>
      <c r="O13" s="8">
        <v>1107</v>
      </c>
      <c r="P13" s="3">
        <v>1425</v>
      </c>
      <c r="Q13" s="3">
        <v>4192</v>
      </c>
      <c r="R13" s="3">
        <v>3831</v>
      </c>
      <c r="S13" s="3">
        <v>9448</v>
      </c>
    </row>
    <row r="14" spans="2:19" x14ac:dyDescent="0.3">
      <c r="C14" t="s">
        <v>28</v>
      </c>
      <c r="D14" s="3">
        <v>524</v>
      </c>
      <c r="E14" s="3">
        <v>1874</v>
      </c>
      <c r="F14" s="3">
        <v>1920</v>
      </c>
      <c r="G14" s="8">
        <v>4318</v>
      </c>
      <c r="H14" s="3">
        <v>2112</v>
      </c>
      <c r="I14" s="3">
        <v>5174</v>
      </c>
      <c r="J14" s="3">
        <v>6104</v>
      </c>
      <c r="K14" s="8">
        <v>13390</v>
      </c>
      <c r="L14" s="3">
        <v>22</v>
      </c>
      <c r="M14" s="3">
        <v>425</v>
      </c>
      <c r="N14" s="3">
        <v>615</v>
      </c>
      <c r="O14" s="8">
        <v>1062</v>
      </c>
      <c r="P14" s="3">
        <v>7748</v>
      </c>
      <c r="Q14" s="3">
        <v>16578</v>
      </c>
      <c r="R14" s="3">
        <v>20276</v>
      </c>
      <c r="S14" s="3">
        <v>44602</v>
      </c>
    </row>
    <row r="15" spans="2:19" x14ac:dyDescent="0.3">
      <c r="C15" t="s">
        <v>29</v>
      </c>
      <c r="D15" s="3">
        <v>18</v>
      </c>
      <c r="E15" s="3">
        <v>109</v>
      </c>
      <c r="F15" s="3">
        <v>172</v>
      </c>
      <c r="G15" s="8">
        <v>299</v>
      </c>
      <c r="H15" s="3">
        <v>171</v>
      </c>
      <c r="I15" s="3">
        <v>561</v>
      </c>
      <c r="J15" s="3">
        <v>627</v>
      </c>
      <c r="K15" s="8">
        <v>1359</v>
      </c>
      <c r="L15" s="3">
        <v>50</v>
      </c>
      <c r="M15" s="3">
        <v>308</v>
      </c>
      <c r="N15" s="3">
        <v>223</v>
      </c>
      <c r="O15" s="8">
        <v>581</v>
      </c>
      <c r="P15" s="3">
        <v>1083</v>
      </c>
      <c r="Q15" s="3">
        <v>3739</v>
      </c>
      <c r="R15" s="3">
        <v>3255</v>
      </c>
      <c r="S15" s="3">
        <v>8077</v>
      </c>
    </row>
    <row r="16" spans="2:19" x14ac:dyDescent="0.3">
      <c r="B16" s="15"/>
      <c r="C16" s="15" t="s">
        <v>0</v>
      </c>
      <c r="D16" s="12">
        <v>1582</v>
      </c>
      <c r="E16" s="12">
        <v>5551</v>
      </c>
      <c r="F16" s="12">
        <v>5231</v>
      </c>
      <c r="G16" s="13">
        <v>12364</v>
      </c>
      <c r="H16" s="12">
        <v>11176</v>
      </c>
      <c r="I16" s="12">
        <v>23926</v>
      </c>
      <c r="J16" s="12">
        <v>27287</v>
      </c>
      <c r="K16" s="13">
        <v>62389</v>
      </c>
      <c r="L16" s="12">
        <v>1645</v>
      </c>
      <c r="M16" s="12">
        <v>6739</v>
      </c>
      <c r="N16" s="12">
        <v>8342</v>
      </c>
      <c r="O16" s="13">
        <v>16726</v>
      </c>
      <c r="P16" s="12">
        <v>45826</v>
      </c>
      <c r="Q16" s="12">
        <v>98794</v>
      </c>
      <c r="R16" s="12">
        <v>111666</v>
      </c>
      <c r="S16" s="12">
        <v>256286</v>
      </c>
    </row>
    <row r="17" spans="2:19" x14ac:dyDescent="0.3">
      <c r="B17" t="s">
        <v>0</v>
      </c>
      <c r="C17" t="s">
        <v>25</v>
      </c>
      <c r="D17" s="3">
        <v>742</v>
      </c>
      <c r="E17" s="3">
        <v>3304</v>
      </c>
      <c r="F17" s="3">
        <v>3555</v>
      </c>
      <c r="G17" s="8">
        <v>7601</v>
      </c>
      <c r="H17" s="3">
        <v>14400</v>
      </c>
      <c r="I17" s="3">
        <v>27967</v>
      </c>
      <c r="J17" s="3">
        <v>31549</v>
      </c>
      <c r="K17" s="8">
        <v>73916</v>
      </c>
      <c r="L17" s="3">
        <v>3172</v>
      </c>
      <c r="M17" s="3">
        <v>10199</v>
      </c>
      <c r="N17" s="3">
        <v>14178</v>
      </c>
      <c r="O17" s="8">
        <v>27549</v>
      </c>
      <c r="P17" s="3">
        <v>62972</v>
      </c>
      <c r="Q17" s="3">
        <v>130060</v>
      </c>
      <c r="R17" s="3">
        <v>144826</v>
      </c>
      <c r="S17" s="3">
        <v>337858</v>
      </c>
    </row>
    <row r="18" spans="2:19" x14ac:dyDescent="0.3">
      <c r="C18" t="s">
        <v>26</v>
      </c>
      <c r="D18" s="3">
        <v>1160</v>
      </c>
      <c r="E18" s="3">
        <v>2943</v>
      </c>
      <c r="F18" s="3">
        <v>2460</v>
      </c>
      <c r="G18" s="8">
        <v>6563</v>
      </c>
      <c r="H18" s="3">
        <v>3438</v>
      </c>
      <c r="I18" s="3">
        <v>7722</v>
      </c>
      <c r="J18" s="3">
        <v>8887</v>
      </c>
      <c r="K18" s="8">
        <v>20047</v>
      </c>
      <c r="L18" s="3">
        <v>27</v>
      </c>
      <c r="M18" s="3">
        <v>458</v>
      </c>
      <c r="N18" s="3">
        <v>328</v>
      </c>
      <c r="O18" s="8">
        <v>813</v>
      </c>
      <c r="P18" s="3">
        <v>10428</v>
      </c>
      <c r="Q18" s="3">
        <v>24559</v>
      </c>
      <c r="R18" s="3">
        <v>27730</v>
      </c>
      <c r="S18" s="3">
        <v>62717</v>
      </c>
    </row>
    <row r="19" spans="2:19" x14ac:dyDescent="0.3">
      <c r="C19" t="s">
        <v>27</v>
      </c>
      <c r="D19" s="3">
        <v>106</v>
      </c>
      <c r="E19" s="3">
        <v>452</v>
      </c>
      <c r="F19" s="3">
        <v>318</v>
      </c>
      <c r="G19" s="8">
        <v>876</v>
      </c>
      <c r="H19" s="3">
        <v>581</v>
      </c>
      <c r="I19" s="3">
        <v>1977</v>
      </c>
      <c r="J19" s="3">
        <v>1765</v>
      </c>
      <c r="K19" s="8">
        <v>4323</v>
      </c>
      <c r="L19" s="3">
        <v>95</v>
      </c>
      <c r="M19" s="3">
        <v>867</v>
      </c>
      <c r="N19" s="3">
        <v>1012</v>
      </c>
      <c r="O19" s="8">
        <v>1974</v>
      </c>
      <c r="P19" s="3">
        <v>2719</v>
      </c>
      <c r="Q19" s="3">
        <v>7737</v>
      </c>
      <c r="R19" s="3">
        <v>7976</v>
      </c>
      <c r="S19" s="3">
        <v>18432</v>
      </c>
    </row>
    <row r="20" spans="2:19" x14ac:dyDescent="0.3">
      <c r="C20" t="s">
        <v>28</v>
      </c>
      <c r="D20" s="3">
        <v>1356</v>
      </c>
      <c r="E20" s="3">
        <v>3723</v>
      </c>
      <c r="F20" s="3">
        <v>3791</v>
      </c>
      <c r="G20" s="8">
        <v>8870</v>
      </c>
      <c r="H20" s="3">
        <v>4604</v>
      </c>
      <c r="I20" s="3">
        <v>9967</v>
      </c>
      <c r="J20" s="3">
        <v>12354</v>
      </c>
      <c r="K20" s="8">
        <v>26925</v>
      </c>
      <c r="L20" s="3">
        <v>111</v>
      </c>
      <c r="M20" s="3">
        <v>719</v>
      </c>
      <c r="N20" s="3">
        <v>1167</v>
      </c>
      <c r="O20" s="8">
        <v>1997</v>
      </c>
      <c r="P20" s="3">
        <v>17383</v>
      </c>
      <c r="Q20" s="3">
        <v>33979</v>
      </c>
      <c r="R20" s="3">
        <v>43195</v>
      </c>
      <c r="S20" s="3">
        <v>94557</v>
      </c>
    </row>
    <row r="21" spans="2:19" x14ac:dyDescent="0.3">
      <c r="C21" t="s">
        <v>29</v>
      </c>
      <c r="D21" s="3">
        <v>25</v>
      </c>
      <c r="E21" s="3">
        <v>206</v>
      </c>
      <c r="F21" s="3">
        <v>214</v>
      </c>
      <c r="G21" s="8">
        <v>445</v>
      </c>
      <c r="H21" s="3">
        <v>900</v>
      </c>
      <c r="I21" s="3">
        <v>1255</v>
      </c>
      <c r="J21" s="3">
        <v>1220</v>
      </c>
      <c r="K21" s="8">
        <v>3375</v>
      </c>
      <c r="L21" s="3">
        <v>202</v>
      </c>
      <c r="M21" s="3">
        <v>451</v>
      </c>
      <c r="N21" s="3">
        <v>243</v>
      </c>
      <c r="O21" s="8">
        <v>896</v>
      </c>
      <c r="P21" s="3">
        <v>3265</v>
      </c>
      <c r="Q21" s="3">
        <v>6726</v>
      </c>
      <c r="R21" s="3">
        <v>6529</v>
      </c>
      <c r="S21" s="3">
        <v>16520</v>
      </c>
    </row>
    <row r="22" spans="2:19" x14ac:dyDescent="0.3">
      <c r="B22" s="15"/>
      <c r="C22" s="15" t="s">
        <v>0</v>
      </c>
      <c r="D22" s="12">
        <v>3389</v>
      </c>
      <c r="E22" s="12">
        <v>10628</v>
      </c>
      <c r="F22" s="12">
        <v>10338</v>
      </c>
      <c r="G22" s="13">
        <v>24355</v>
      </c>
      <c r="H22" s="12">
        <v>23923</v>
      </c>
      <c r="I22" s="12">
        <v>48888</v>
      </c>
      <c r="J22" s="12">
        <v>55775</v>
      </c>
      <c r="K22" s="13">
        <v>128586</v>
      </c>
      <c r="L22" s="12">
        <v>3607</v>
      </c>
      <c r="M22" s="12">
        <v>12694</v>
      </c>
      <c r="N22" s="12">
        <v>16928</v>
      </c>
      <c r="O22" s="13">
        <v>33229</v>
      </c>
      <c r="P22" s="12">
        <v>96767</v>
      </c>
      <c r="Q22" s="12">
        <v>203061</v>
      </c>
      <c r="R22" s="12">
        <v>230256</v>
      </c>
      <c r="S22" s="12">
        <v>530084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workbookViewId="0">
      <selection activeCell="I10" sqref="I10"/>
    </sheetView>
  </sheetViews>
  <sheetFormatPr defaultRowHeight="14.4" x14ac:dyDescent="0.3"/>
  <cols>
    <col min="2" max="2" width="15.21875" bestFit="1" customWidth="1"/>
  </cols>
  <sheetData>
    <row r="2" spans="2:15" x14ac:dyDescent="0.3">
      <c r="B2" s="14" t="s">
        <v>39</v>
      </c>
    </row>
    <row r="3" spans="2:15" x14ac:dyDescent="0.3">
      <c r="B3" s="14"/>
      <c r="D3" s="67" t="s">
        <v>66</v>
      </c>
      <c r="E3" s="67"/>
      <c r="F3" s="67"/>
      <c r="G3" s="67"/>
      <c r="H3" s="67"/>
      <c r="I3" s="68"/>
      <c r="J3" s="70" t="s">
        <v>67</v>
      </c>
      <c r="K3" s="70"/>
      <c r="L3" s="70"/>
      <c r="M3" s="70"/>
      <c r="N3" s="70"/>
      <c r="O3" s="70"/>
    </row>
    <row r="4" spans="2:15" ht="43.2" x14ac:dyDescent="0.3">
      <c r="B4" s="15" t="s">
        <v>51</v>
      </c>
      <c r="C4" s="15" t="s">
        <v>19</v>
      </c>
      <c r="D4" s="10" t="s">
        <v>36</v>
      </c>
      <c r="E4" s="10" t="s">
        <v>37</v>
      </c>
      <c r="F4" s="10" t="s">
        <v>38</v>
      </c>
      <c r="G4" s="10" t="s">
        <v>34</v>
      </c>
      <c r="H4" s="10" t="s">
        <v>35</v>
      </c>
      <c r="I4" s="11" t="s">
        <v>45</v>
      </c>
      <c r="J4" s="10" t="s">
        <v>36</v>
      </c>
      <c r="K4" s="10" t="s">
        <v>37</v>
      </c>
      <c r="L4" s="10" t="s">
        <v>38</v>
      </c>
      <c r="M4" s="10" t="s">
        <v>34</v>
      </c>
      <c r="N4" s="10" t="s">
        <v>35</v>
      </c>
      <c r="O4" s="10" t="s">
        <v>45</v>
      </c>
    </row>
    <row r="5" spans="2:15" x14ac:dyDescent="0.3">
      <c r="B5" t="s">
        <v>18</v>
      </c>
      <c r="C5" t="s">
        <v>2</v>
      </c>
      <c r="D5" s="5">
        <v>565</v>
      </c>
      <c r="E5" s="5">
        <v>60</v>
      </c>
      <c r="F5" s="5">
        <v>872</v>
      </c>
      <c r="G5" s="5">
        <v>29</v>
      </c>
      <c r="H5" s="5">
        <v>0</v>
      </c>
      <c r="I5" s="6">
        <v>1526</v>
      </c>
      <c r="J5" s="22">
        <f>D5/$I5</f>
        <v>0.37024901703800789</v>
      </c>
      <c r="K5" s="22">
        <f t="shared" ref="K5:O5" si="0">E5/$I5</f>
        <v>3.9318479685452164E-2</v>
      </c>
      <c r="L5" s="22">
        <f t="shared" si="0"/>
        <v>0.5714285714285714</v>
      </c>
      <c r="M5" s="22">
        <f t="shared" si="0"/>
        <v>1.9003931847968544E-2</v>
      </c>
      <c r="N5" s="22">
        <f t="shared" si="0"/>
        <v>0</v>
      </c>
      <c r="O5" s="22">
        <f t="shared" si="0"/>
        <v>1</v>
      </c>
    </row>
    <row r="6" spans="2:15" x14ac:dyDescent="0.3">
      <c r="C6" t="s">
        <v>3</v>
      </c>
      <c r="D6" s="5">
        <v>398</v>
      </c>
      <c r="E6" s="5">
        <v>95</v>
      </c>
      <c r="F6" s="5">
        <v>1335</v>
      </c>
      <c r="G6" s="5">
        <v>22</v>
      </c>
      <c r="H6" s="5">
        <v>12</v>
      </c>
      <c r="I6" s="6">
        <v>1862</v>
      </c>
      <c r="J6" s="22">
        <f t="shared" ref="J6:J52" si="1">D6/$I6</f>
        <v>0.21374865735767992</v>
      </c>
      <c r="K6" s="22">
        <f t="shared" ref="K6:K52" si="2">E6/$I6</f>
        <v>5.1020408163265307E-2</v>
      </c>
      <c r="L6" s="22">
        <f t="shared" ref="L6:L52" si="3">F6/$I6</f>
        <v>0.71697099892588612</v>
      </c>
      <c r="M6" s="22">
        <f t="shared" ref="M6:M52" si="4">G6/$I6</f>
        <v>1.1815252416756176E-2</v>
      </c>
      <c r="N6" s="22">
        <f t="shared" ref="N6:N52" si="5">H6/$I6</f>
        <v>6.44468313641246E-3</v>
      </c>
      <c r="O6" s="22">
        <f t="shared" ref="O6:O52" si="6">I6/$I6</f>
        <v>1</v>
      </c>
    </row>
    <row r="7" spans="2:15" x14ac:dyDescent="0.3">
      <c r="C7" t="s">
        <v>4</v>
      </c>
      <c r="D7" s="5">
        <v>712</v>
      </c>
      <c r="E7" s="5">
        <v>169</v>
      </c>
      <c r="F7" s="5">
        <v>871</v>
      </c>
      <c r="G7" s="5">
        <v>2</v>
      </c>
      <c r="H7" s="5">
        <v>39</v>
      </c>
      <c r="I7" s="6">
        <v>1793</v>
      </c>
      <c r="J7" s="22">
        <f t="shared" si="1"/>
        <v>0.39709983268265475</v>
      </c>
      <c r="K7" s="22">
        <f t="shared" si="2"/>
        <v>9.4255437813720019E-2</v>
      </c>
      <c r="L7" s="22">
        <f t="shared" si="3"/>
        <v>0.4857780256553263</v>
      </c>
      <c r="M7" s="22">
        <f t="shared" si="4"/>
        <v>1.1154489682097045E-3</v>
      </c>
      <c r="N7" s="22">
        <f t="shared" si="5"/>
        <v>2.1751254880089235E-2</v>
      </c>
      <c r="O7" s="22">
        <f t="shared" si="6"/>
        <v>1</v>
      </c>
    </row>
    <row r="8" spans="2:15" x14ac:dyDescent="0.3">
      <c r="C8" t="s">
        <v>5</v>
      </c>
      <c r="D8" s="5">
        <v>922</v>
      </c>
      <c r="E8" s="5">
        <v>138</v>
      </c>
      <c r="F8" s="5">
        <v>1443</v>
      </c>
      <c r="G8" s="5">
        <v>112</v>
      </c>
      <c r="H8" s="5">
        <v>0</v>
      </c>
      <c r="I8" s="6">
        <v>2615</v>
      </c>
      <c r="J8" s="22">
        <f t="shared" si="1"/>
        <v>0.35258126195028683</v>
      </c>
      <c r="K8" s="22">
        <f t="shared" si="2"/>
        <v>5.2772466539196941E-2</v>
      </c>
      <c r="L8" s="22">
        <f t="shared" si="3"/>
        <v>0.55181644359464632</v>
      </c>
      <c r="M8" s="22">
        <f t="shared" si="4"/>
        <v>4.2829827915869978E-2</v>
      </c>
      <c r="N8" s="22">
        <f t="shared" si="5"/>
        <v>0</v>
      </c>
      <c r="O8" s="22">
        <f t="shared" si="6"/>
        <v>1</v>
      </c>
    </row>
    <row r="9" spans="2:15" x14ac:dyDescent="0.3">
      <c r="C9" t="s">
        <v>6</v>
      </c>
      <c r="D9" s="5">
        <v>637</v>
      </c>
      <c r="E9" s="5">
        <v>178</v>
      </c>
      <c r="F9" s="5">
        <v>1126</v>
      </c>
      <c r="G9" s="5">
        <v>794</v>
      </c>
      <c r="H9" s="5">
        <v>0</v>
      </c>
      <c r="I9" s="6">
        <v>2735</v>
      </c>
      <c r="J9" s="22">
        <f t="shared" si="1"/>
        <v>0.23290676416819012</v>
      </c>
      <c r="K9" s="22">
        <f t="shared" si="2"/>
        <v>6.5082266910420475E-2</v>
      </c>
      <c r="L9" s="22">
        <f t="shared" si="3"/>
        <v>0.41170018281535647</v>
      </c>
      <c r="M9" s="22">
        <f t="shared" si="4"/>
        <v>0.29031078610603289</v>
      </c>
      <c r="N9" s="22">
        <f t="shared" si="5"/>
        <v>0</v>
      </c>
      <c r="O9" s="22">
        <f t="shared" si="6"/>
        <v>1</v>
      </c>
    </row>
    <row r="10" spans="2:15" x14ac:dyDescent="0.3">
      <c r="C10" t="s">
        <v>7</v>
      </c>
      <c r="D10" s="5">
        <v>422</v>
      </c>
      <c r="E10" s="5">
        <v>146</v>
      </c>
      <c r="F10" s="5">
        <v>913</v>
      </c>
      <c r="G10" s="5">
        <v>1834</v>
      </c>
      <c r="H10" s="5">
        <v>171</v>
      </c>
      <c r="I10" s="6">
        <v>3486</v>
      </c>
      <c r="J10" s="22">
        <f t="shared" si="1"/>
        <v>0.12105565117613311</v>
      </c>
      <c r="K10" s="22">
        <f t="shared" si="2"/>
        <v>4.1881812966150317E-2</v>
      </c>
      <c r="L10" s="22">
        <f t="shared" si="3"/>
        <v>0.26190476190476192</v>
      </c>
      <c r="M10" s="22">
        <f t="shared" si="4"/>
        <v>0.52610441767068272</v>
      </c>
      <c r="N10" s="22">
        <f t="shared" si="5"/>
        <v>4.9053356282271948E-2</v>
      </c>
      <c r="O10" s="22">
        <f t="shared" si="6"/>
        <v>1</v>
      </c>
    </row>
    <row r="11" spans="2:15" x14ac:dyDescent="0.3">
      <c r="C11" t="s">
        <v>8</v>
      </c>
      <c r="D11" s="5">
        <v>539</v>
      </c>
      <c r="E11" s="5">
        <v>176</v>
      </c>
      <c r="F11" s="5">
        <v>1388</v>
      </c>
      <c r="G11" s="5">
        <v>801</v>
      </c>
      <c r="H11" s="5">
        <v>22</v>
      </c>
      <c r="I11" s="6">
        <v>2926</v>
      </c>
      <c r="J11" s="22">
        <f t="shared" si="1"/>
        <v>0.18421052631578946</v>
      </c>
      <c r="K11" s="22">
        <f t="shared" si="2"/>
        <v>6.0150375939849621E-2</v>
      </c>
      <c r="L11" s="22">
        <f t="shared" si="3"/>
        <v>0.47436773752563227</v>
      </c>
      <c r="M11" s="22">
        <f t="shared" si="4"/>
        <v>0.27375256322624741</v>
      </c>
      <c r="N11" s="22">
        <f t="shared" si="5"/>
        <v>7.5187969924812026E-3</v>
      </c>
      <c r="O11" s="22">
        <f t="shared" si="6"/>
        <v>1</v>
      </c>
    </row>
    <row r="12" spans="2:15" x14ac:dyDescent="0.3">
      <c r="C12" t="s">
        <v>9</v>
      </c>
      <c r="D12" s="5">
        <v>278</v>
      </c>
      <c r="E12" s="5">
        <v>260</v>
      </c>
      <c r="F12" s="5">
        <v>582</v>
      </c>
      <c r="G12" s="5">
        <v>1106</v>
      </c>
      <c r="H12" s="5">
        <v>62</v>
      </c>
      <c r="I12" s="6">
        <v>2288</v>
      </c>
      <c r="J12" s="22">
        <f t="shared" si="1"/>
        <v>0.1215034965034965</v>
      </c>
      <c r="K12" s="22">
        <f t="shared" si="2"/>
        <v>0.11363636363636363</v>
      </c>
      <c r="L12" s="22">
        <f t="shared" si="3"/>
        <v>0.25437062937062938</v>
      </c>
      <c r="M12" s="22">
        <f t="shared" si="4"/>
        <v>0.48339160839160839</v>
      </c>
      <c r="N12" s="22">
        <f t="shared" si="5"/>
        <v>2.7097902097902096E-2</v>
      </c>
      <c r="O12" s="22">
        <f t="shared" si="6"/>
        <v>1</v>
      </c>
    </row>
    <row r="13" spans="2:15" x14ac:dyDescent="0.3">
      <c r="C13" t="s">
        <v>10</v>
      </c>
      <c r="D13" s="5">
        <v>317</v>
      </c>
      <c r="E13" s="5">
        <v>121</v>
      </c>
      <c r="F13" s="5">
        <v>634</v>
      </c>
      <c r="G13" s="5">
        <v>655</v>
      </c>
      <c r="H13" s="5">
        <v>73</v>
      </c>
      <c r="I13" s="6">
        <v>1800</v>
      </c>
      <c r="J13" s="22">
        <f t="shared" si="1"/>
        <v>0.17611111111111111</v>
      </c>
      <c r="K13" s="22">
        <f t="shared" si="2"/>
        <v>6.7222222222222225E-2</v>
      </c>
      <c r="L13" s="22">
        <f t="shared" si="3"/>
        <v>0.35222222222222221</v>
      </c>
      <c r="M13" s="22">
        <f t="shared" si="4"/>
        <v>0.36388888888888887</v>
      </c>
      <c r="N13" s="22">
        <f t="shared" si="5"/>
        <v>4.0555555555555553E-2</v>
      </c>
      <c r="O13" s="22">
        <f t="shared" si="6"/>
        <v>1</v>
      </c>
    </row>
    <row r="14" spans="2:15" x14ac:dyDescent="0.3">
      <c r="C14" t="s">
        <v>11</v>
      </c>
      <c r="D14" s="5">
        <v>377</v>
      </c>
      <c r="E14" s="5">
        <v>275</v>
      </c>
      <c r="F14" s="5">
        <v>384</v>
      </c>
      <c r="G14" s="5">
        <v>644</v>
      </c>
      <c r="H14" s="5">
        <v>97</v>
      </c>
      <c r="I14" s="6">
        <v>1777</v>
      </c>
      <c r="J14" s="22">
        <f t="shared" si="1"/>
        <v>0.21215531795160383</v>
      </c>
      <c r="K14" s="22">
        <f t="shared" si="2"/>
        <v>0.15475520540236354</v>
      </c>
      <c r="L14" s="22">
        <f t="shared" si="3"/>
        <v>0.2160945413618458</v>
      </c>
      <c r="M14" s="22">
        <f t="shared" si="4"/>
        <v>0.36240855374226222</v>
      </c>
      <c r="N14" s="22">
        <f t="shared" si="5"/>
        <v>5.4586381541924592E-2</v>
      </c>
      <c r="O14" s="22">
        <f t="shared" si="6"/>
        <v>1</v>
      </c>
    </row>
    <row r="15" spans="2:15" x14ac:dyDescent="0.3">
      <c r="C15" t="s">
        <v>12</v>
      </c>
      <c r="D15" s="5">
        <v>175</v>
      </c>
      <c r="E15" s="5">
        <v>211</v>
      </c>
      <c r="F15" s="5">
        <v>292</v>
      </c>
      <c r="G15" s="5">
        <v>728</v>
      </c>
      <c r="H15" s="5">
        <v>143</v>
      </c>
      <c r="I15" s="6">
        <v>1549</v>
      </c>
      <c r="J15" s="22">
        <f t="shared" si="1"/>
        <v>0.11297611362169141</v>
      </c>
      <c r="K15" s="22">
        <f t="shared" si="2"/>
        <v>0.13621691413815365</v>
      </c>
      <c r="L15" s="22">
        <f t="shared" si="3"/>
        <v>0.18850871530019367</v>
      </c>
      <c r="M15" s="22">
        <f t="shared" si="4"/>
        <v>0.4699806326662363</v>
      </c>
      <c r="N15" s="22">
        <f t="shared" si="5"/>
        <v>9.2317624273724988E-2</v>
      </c>
      <c r="O15" s="22">
        <f t="shared" si="6"/>
        <v>1</v>
      </c>
    </row>
    <row r="16" spans="2:15" x14ac:dyDescent="0.3">
      <c r="B16" s="15"/>
      <c r="C16" s="15" t="s">
        <v>0</v>
      </c>
      <c r="D16" s="15">
        <v>5342</v>
      </c>
      <c r="E16" s="15">
        <v>1829</v>
      </c>
      <c r="F16" s="15">
        <v>9840</v>
      </c>
      <c r="G16" s="15">
        <v>6727</v>
      </c>
      <c r="H16" s="15">
        <v>619</v>
      </c>
      <c r="I16" s="18">
        <v>24357</v>
      </c>
      <c r="J16" s="30">
        <f t="shared" si="1"/>
        <v>0.21932093443363304</v>
      </c>
      <c r="K16" s="24">
        <f t="shared" si="2"/>
        <v>7.5091349509381289E-2</v>
      </c>
      <c r="L16" s="24">
        <f t="shared" si="3"/>
        <v>0.40399063924128586</v>
      </c>
      <c r="M16" s="24">
        <f t="shared" si="4"/>
        <v>0.27618343802602946</v>
      </c>
      <c r="N16" s="24">
        <f t="shared" si="5"/>
        <v>2.5413638789670321E-2</v>
      </c>
      <c r="O16" s="24">
        <f t="shared" si="6"/>
        <v>1</v>
      </c>
    </row>
    <row r="17" spans="2:15" ht="15.75" customHeight="1" x14ac:dyDescent="0.3">
      <c r="B17" t="s">
        <v>1</v>
      </c>
      <c r="C17" t="s">
        <v>2</v>
      </c>
      <c r="D17" s="5">
        <v>6509</v>
      </c>
      <c r="E17" s="5">
        <v>716</v>
      </c>
      <c r="F17" s="5">
        <v>3802</v>
      </c>
      <c r="G17" s="5">
        <v>50</v>
      </c>
      <c r="H17" s="5">
        <v>0</v>
      </c>
      <c r="I17" s="6">
        <v>11077</v>
      </c>
      <c r="J17" s="22">
        <f t="shared" si="1"/>
        <v>0.58761397490295209</v>
      </c>
      <c r="K17" s="22">
        <f t="shared" si="2"/>
        <v>6.4638440010833256E-2</v>
      </c>
      <c r="L17" s="22">
        <f t="shared" si="3"/>
        <v>0.34323372754355874</v>
      </c>
      <c r="M17" s="22">
        <f t="shared" si="4"/>
        <v>4.5138575426559536E-3</v>
      </c>
      <c r="N17" s="22">
        <f t="shared" si="5"/>
        <v>0</v>
      </c>
      <c r="O17" s="22">
        <f t="shared" si="6"/>
        <v>1</v>
      </c>
    </row>
    <row r="18" spans="2:15" x14ac:dyDescent="0.3">
      <c r="C18" t="s">
        <v>3</v>
      </c>
      <c r="D18" s="5">
        <v>7927</v>
      </c>
      <c r="E18" s="5">
        <v>915</v>
      </c>
      <c r="F18" s="5">
        <v>3860</v>
      </c>
      <c r="G18" s="5">
        <v>89</v>
      </c>
      <c r="H18" s="5">
        <v>57</v>
      </c>
      <c r="I18" s="6">
        <v>12848</v>
      </c>
      <c r="J18" s="22">
        <f t="shared" si="1"/>
        <v>0.61698318804483188</v>
      </c>
      <c r="K18" s="22">
        <f t="shared" si="2"/>
        <v>7.1217310087173094E-2</v>
      </c>
      <c r="L18" s="22">
        <f t="shared" si="3"/>
        <v>0.30043586550435863</v>
      </c>
      <c r="M18" s="22">
        <f t="shared" si="4"/>
        <v>6.9271481942714819E-3</v>
      </c>
      <c r="N18" s="22">
        <f t="shared" si="5"/>
        <v>4.4364881693648821E-3</v>
      </c>
      <c r="O18" s="22">
        <f t="shared" si="6"/>
        <v>1</v>
      </c>
    </row>
    <row r="19" spans="2:15" x14ac:dyDescent="0.3">
      <c r="C19" t="s">
        <v>4</v>
      </c>
      <c r="D19" s="5">
        <v>7507</v>
      </c>
      <c r="E19" s="5">
        <v>848</v>
      </c>
      <c r="F19" s="5">
        <v>3671</v>
      </c>
      <c r="G19" s="5">
        <v>40</v>
      </c>
      <c r="H19" s="5">
        <v>65</v>
      </c>
      <c r="I19" s="6">
        <v>12131</v>
      </c>
      <c r="J19" s="22">
        <f t="shared" si="1"/>
        <v>0.61882779655428244</v>
      </c>
      <c r="K19" s="22">
        <f t="shared" si="2"/>
        <v>6.9903552881048547E-2</v>
      </c>
      <c r="L19" s="22">
        <f t="shared" si="3"/>
        <v>0.3026131398895392</v>
      </c>
      <c r="M19" s="22">
        <f t="shared" si="4"/>
        <v>3.2973374000494601E-3</v>
      </c>
      <c r="N19" s="22">
        <f t="shared" si="5"/>
        <v>5.3581732750803725E-3</v>
      </c>
      <c r="O19" s="22">
        <f t="shared" si="6"/>
        <v>1</v>
      </c>
    </row>
    <row r="20" spans="2:15" x14ac:dyDescent="0.3">
      <c r="C20" t="s">
        <v>5</v>
      </c>
      <c r="D20" s="5">
        <v>7040</v>
      </c>
      <c r="E20" s="5">
        <v>788</v>
      </c>
      <c r="F20" s="5">
        <v>4229</v>
      </c>
      <c r="G20" s="5">
        <v>294</v>
      </c>
      <c r="H20" s="5">
        <v>14</v>
      </c>
      <c r="I20" s="6">
        <v>12365</v>
      </c>
      <c r="J20" s="22">
        <f t="shared" si="1"/>
        <v>0.56934896886372821</v>
      </c>
      <c r="K20" s="22">
        <f t="shared" si="2"/>
        <v>6.3728265264860487E-2</v>
      </c>
      <c r="L20" s="22">
        <f t="shared" si="3"/>
        <v>0.34201374848362315</v>
      </c>
      <c r="M20" s="22">
        <f t="shared" si="4"/>
        <v>2.3776789324706834E-2</v>
      </c>
      <c r="N20" s="22">
        <f t="shared" si="5"/>
        <v>1.1322280630812777E-3</v>
      </c>
      <c r="O20" s="22">
        <f t="shared" si="6"/>
        <v>1</v>
      </c>
    </row>
    <row r="21" spans="2:15" x14ac:dyDescent="0.3">
      <c r="C21" t="s">
        <v>6</v>
      </c>
      <c r="D21" s="5">
        <v>5954</v>
      </c>
      <c r="E21" s="5">
        <v>987</v>
      </c>
      <c r="F21" s="5">
        <v>3741</v>
      </c>
      <c r="G21" s="5">
        <v>1889</v>
      </c>
      <c r="H21" s="5">
        <v>92</v>
      </c>
      <c r="I21" s="6">
        <v>12663</v>
      </c>
      <c r="J21" s="22">
        <f t="shared" si="1"/>
        <v>0.47018873884545526</v>
      </c>
      <c r="K21" s="22">
        <f t="shared" si="2"/>
        <v>7.7943615257048099E-2</v>
      </c>
      <c r="L21" s="22">
        <f t="shared" si="3"/>
        <v>0.29542762378583276</v>
      </c>
      <c r="M21" s="22">
        <f t="shared" si="4"/>
        <v>0.14917476111505962</v>
      </c>
      <c r="N21" s="22">
        <f t="shared" si="5"/>
        <v>7.26526099660428E-3</v>
      </c>
      <c r="O21" s="22">
        <f t="shared" si="6"/>
        <v>1</v>
      </c>
    </row>
    <row r="22" spans="2:15" x14ac:dyDescent="0.3">
      <c r="C22" t="s">
        <v>7</v>
      </c>
      <c r="D22" s="5">
        <v>4318</v>
      </c>
      <c r="E22" s="5">
        <v>666</v>
      </c>
      <c r="F22" s="5">
        <v>2717</v>
      </c>
      <c r="G22" s="5">
        <v>3671</v>
      </c>
      <c r="H22" s="5">
        <v>358</v>
      </c>
      <c r="I22" s="6">
        <v>11730</v>
      </c>
      <c r="J22" s="22">
        <f t="shared" si="1"/>
        <v>0.36811594202898551</v>
      </c>
      <c r="K22" s="22">
        <f t="shared" si="2"/>
        <v>5.677749360613811E-2</v>
      </c>
      <c r="L22" s="22">
        <f t="shared" si="3"/>
        <v>0.23162830349531116</v>
      </c>
      <c r="M22" s="22">
        <f t="shared" si="4"/>
        <v>0.31295822676896845</v>
      </c>
      <c r="N22" s="22">
        <f t="shared" si="5"/>
        <v>3.0520034100596762E-2</v>
      </c>
      <c r="O22" s="22">
        <f t="shared" si="6"/>
        <v>1</v>
      </c>
    </row>
    <row r="23" spans="2:15" x14ac:dyDescent="0.3">
      <c r="C23" t="s">
        <v>8</v>
      </c>
      <c r="D23" s="5">
        <v>4868</v>
      </c>
      <c r="E23" s="5">
        <v>883</v>
      </c>
      <c r="F23" s="5">
        <v>3881</v>
      </c>
      <c r="G23" s="5">
        <v>2296</v>
      </c>
      <c r="H23" s="5">
        <v>312</v>
      </c>
      <c r="I23" s="6">
        <v>12240</v>
      </c>
      <c r="J23" s="22">
        <f t="shared" si="1"/>
        <v>0.39771241830065357</v>
      </c>
      <c r="K23" s="22">
        <f t="shared" si="2"/>
        <v>7.2140522875816987E-2</v>
      </c>
      <c r="L23" s="22">
        <f t="shared" si="3"/>
        <v>0.31707516339869279</v>
      </c>
      <c r="M23" s="22">
        <f t="shared" si="4"/>
        <v>0.18758169934640523</v>
      </c>
      <c r="N23" s="22">
        <f t="shared" si="5"/>
        <v>2.5490196078431372E-2</v>
      </c>
      <c r="O23" s="22">
        <f t="shared" si="6"/>
        <v>1</v>
      </c>
    </row>
    <row r="24" spans="2:15" x14ac:dyDescent="0.3">
      <c r="C24" t="s">
        <v>9</v>
      </c>
      <c r="D24" s="5">
        <v>3899</v>
      </c>
      <c r="E24" s="5">
        <v>1048</v>
      </c>
      <c r="F24" s="5">
        <v>2195</v>
      </c>
      <c r="G24" s="5">
        <v>3353</v>
      </c>
      <c r="H24" s="5">
        <v>1335</v>
      </c>
      <c r="I24" s="6">
        <v>11830</v>
      </c>
      <c r="J24" s="22">
        <f t="shared" si="1"/>
        <v>0.32958579881656802</v>
      </c>
      <c r="K24" s="22">
        <f t="shared" si="2"/>
        <v>8.8588334742180891E-2</v>
      </c>
      <c r="L24" s="22">
        <f t="shared" si="3"/>
        <v>0.18554522400676246</v>
      </c>
      <c r="M24" s="22">
        <f t="shared" si="4"/>
        <v>0.28343195266272192</v>
      </c>
      <c r="N24" s="22">
        <f t="shared" si="5"/>
        <v>0.11284868977176669</v>
      </c>
      <c r="O24" s="22">
        <f t="shared" si="6"/>
        <v>1</v>
      </c>
    </row>
    <row r="25" spans="2:15" x14ac:dyDescent="0.3">
      <c r="C25" t="s">
        <v>10</v>
      </c>
      <c r="D25" s="5">
        <v>3921</v>
      </c>
      <c r="E25" s="5">
        <v>829</v>
      </c>
      <c r="F25" s="5">
        <v>2658</v>
      </c>
      <c r="G25" s="5">
        <v>2898</v>
      </c>
      <c r="H25" s="5">
        <v>732</v>
      </c>
      <c r="I25" s="6">
        <v>11038</v>
      </c>
      <c r="J25" s="22">
        <f t="shared" si="1"/>
        <v>0.35522739626743977</v>
      </c>
      <c r="K25" s="22">
        <f t="shared" si="2"/>
        <v>7.5104185540858848E-2</v>
      </c>
      <c r="L25" s="22">
        <f t="shared" si="3"/>
        <v>0.2408044935676753</v>
      </c>
      <c r="M25" s="22">
        <f t="shared" si="4"/>
        <v>0.26254756296430515</v>
      </c>
      <c r="N25" s="22">
        <f t="shared" si="5"/>
        <v>6.6316361659720963E-2</v>
      </c>
      <c r="O25" s="22">
        <f t="shared" si="6"/>
        <v>1</v>
      </c>
    </row>
    <row r="26" spans="2:15" x14ac:dyDescent="0.3">
      <c r="C26" t="s">
        <v>11</v>
      </c>
      <c r="D26" s="5">
        <v>3087</v>
      </c>
      <c r="E26" s="5">
        <v>1114</v>
      </c>
      <c r="F26" s="5">
        <v>2104</v>
      </c>
      <c r="G26" s="5">
        <v>3191</v>
      </c>
      <c r="H26" s="5">
        <v>1046</v>
      </c>
      <c r="I26" s="6">
        <v>10542</v>
      </c>
      <c r="J26" s="22">
        <f t="shared" si="1"/>
        <v>0.29282868525896416</v>
      </c>
      <c r="K26" s="22">
        <f t="shared" si="2"/>
        <v>0.1056725479036236</v>
      </c>
      <c r="L26" s="22">
        <f t="shared" si="3"/>
        <v>0.19958262189337886</v>
      </c>
      <c r="M26" s="22">
        <f t="shared" si="4"/>
        <v>0.30269398596091823</v>
      </c>
      <c r="N26" s="22">
        <f t="shared" si="5"/>
        <v>9.9222158983115163E-2</v>
      </c>
      <c r="O26" s="22">
        <f t="shared" si="6"/>
        <v>1</v>
      </c>
    </row>
    <row r="27" spans="2:15" x14ac:dyDescent="0.3">
      <c r="B27" s="5"/>
      <c r="C27" s="5" t="s">
        <v>12</v>
      </c>
      <c r="D27" s="5">
        <v>2643</v>
      </c>
      <c r="E27" s="5">
        <v>812</v>
      </c>
      <c r="F27" s="5">
        <v>1829</v>
      </c>
      <c r="G27" s="5">
        <v>3502</v>
      </c>
      <c r="H27" s="5">
        <v>1339</v>
      </c>
      <c r="I27" s="6">
        <v>10125</v>
      </c>
      <c r="J27" s="22">
        <f t="shared" si="1"/>
        <v>0.26103703703703701</v>
      </c>
      <c r="K27" s="22">
        <f t="shared" si="2"/>
        <v>8.0197530864197536E-2</v>
      </c>
      <c r="L27" s="22">
        <f t="shared" si="3"/>
        <v>0.18064197530864198</v>
      </c>
      <c r="M27" s="22">
        <f t="shared" si="4"/>
        <v>0.34587654320987654</v>
      </c>
      <c r="N27" s="22">
        <f t="shared" si="5"/>
        <v>0.1322469135802469</v>
      </c>
      <c r="O27" s="22">
        <f t="shared" si="6"/>
        <v>1</v>
      </c>
    </row>
    <row r="28" spans="2:15" x14ac:dyDescent="0.3">
      <c r="B28" s="15"/>
      <c r="C28" s="15" t="s">
        <v>0</v>
      </c>
      <c r="D28" s="15">
        <v>57673</v>
      </c>
      <c r="E28" s="15">
        <v>9606</v>
      </c>
      <c r="F28" s="15">
        <v>34687</v>
      </c>
      <c r="G28" s="15">
        <v>21273</v>
      </c>
      <c r="H28" s="15">
        <v>5350</v>
      </c>
      <c r="I28" s="18">
        <v>128589</v>
      </c>
      <c r="J28" s="30">
        <f t="shared" si="1"/>
        <v>0.44850648189191922</v>
      </c>
      <c r="K28" s="24">
        <f t="shared" si="2"/>
        <v>7.4703123906399466E-2</v>
      </c>
      <c r="L28" s="24">
        <f t="shared" si="3"/>
        <v>0.26975091181982908</v>
      </c>
      <c r="M28" s="24">
        <f t="shared" si="4"/>
        <v>0.16543405734549613</v>
      </c>
      <c r="N28" s="24">
        <f t="shared" si="5"/>
        <v>4.1605425036356142E-2</v>
      </c>
      <c r="O28" s="24">
        <f t="shared" si="6"/>
        <v>1</v>
      </c>
    </row>
    <row r="29" spans="2:15" ht="15" customHeight="1" x14ac:dyDescent="0.3">
      <c r="B29" t="s">
        <v>13</v>
      </c>
      <c r="C29" t="s">
        <v>2</v>
      </c>
      <c r="D29" s="5">
        <v>1509</v>
      </c>
      <c r="E29" s="5">
        <v>54</v>
      </c>
      <c r="F29" s="5">
        <v>215</v>
      </c>
      <c r="G29" s="5">
        <v>2</v>
      </c>
      <c r="H29" s="5">
        <v>0</v>
      </c>
      <c r="I29" s="6">
        <v>1780</v>
      </c>
      <c r="J29" s="22">
        <f t="shared" si="1"/>
        <v>0.84775280898876404</v>
      </c>
      <c r="K29" s="22">
        <f t="shared" si="2"/>
        <v>3.0337078651685393E-2</v>
      </c>
      <c r="L29" s="22">
        <f t="shared" si="3"/>
        <v>0.12078651685393259</v>
      </c>
      <c r="M29" s="22">
        <f t="shared" si="4"/>
        <v>1.1235955056179776E-3</v>
      </c>
      <c r="N29" s="22">
        <f t="shared" si="5"/>
        <v>0</v>
      </c>
      <c r="O29" s="22">
        <f t="shared" si="6"/>
        <v>1</v>
      </c>
    </row>
    <row r="30" spans="2:15" x14ac:dyDescent="0.3">
      <c r="C30" t="s">
        <v>3</v>
      </c>
      <c r="D30" s="5">
        <v>1352</v>
      </c>
      <c r="E30" s="5">
        <v>214</v>
      </c>
      <c r="F30" s="5">
        <v>236</v>
      </c>
      <c r="G30" s="5">
        <v>0</v>
      </c>
      <c r="H30" s="5">
        <v>24</v>
      </c>
      <c r="I30" s="6">
        <v>1826</v>
      </c>
      <c r="J30" s="22">
        <f t="shared" si="1"/>
        <v>0.74041621029572835</v>
      </c>
      <c r="K30" s="22">
        <f t="shared" si="2"/>
        <v>0.11719605695509309</v>
      </c>
      <c r="L30" s="22">
        <f t="shared" si="3"/>
        <v>0.12924424972617743</v>
      </c>
      <c r="M30" s="22">
        <f t="shared" si="4"/>
        <v>0</v>
      </c>
      <c r="N30" s="22">
        <f t="shared" si="5"/>
        <v>1.3143483023001095E-2</v>
      </c>
      <c r="O30" s="22">
        <f t="shared" si="6"/>
        <v>1</v>
      </c>
    </row>
    <row r="31" spans="2:15" x14ac:dyDescent="0.3">
      <c r="C31" t="s">
        <v>4</v>
      </c>
      <c r="D31" s="5">
        <v>1441</v>
      </c>
      <c r="E31" s="5">
        <v>132</v>
      </c>
      <c r="F31" s="5">
        <v>259</v>
      </c>
      <c r="G31" s="5">
        <v>0</v>
      </c>
      <c r="H31" s="5">
        <v>5</v>
      </c>
      <c r="I31" s="6">
        <v>1837</v>
      </c>
      <c r="J31" s="22">
        <f t="shared" si="1"/>
        <v>0.78443113772455086</v>
      </c>
      <c r="K31" s="22">
        <f t="shared" si="2"/>
        <v>7.1856287425149698E-2</v>
      </c>
      <c r="L31" s="22">
        <f t="shared" si="3"/>
        <v>0.14099074578116494</v>
      </c>
      <c r="M31" s="22">
        <f t="shared" si="4"/>
        <v>0</v>
      </c>
      <c r="N31" s="22">
        <f t="shared" si="5"/>
        <v>2.7218290691344584E-3</v>
      </c>
      <c r="O31" s="22">
        <f t="shared" si="6"/>
        <v>1</v>
      </c>
    </row>
    <row r="32" spans="2:15" x14ac:dyDescent="0.3">
      <c r="C32" t="s">
        <v>5</v>
      </c>
      <c r="D32" s="5">
        <v>1181</v>
      </c>
      <c r="E32" s="5">
        <v>195</v>
      </c>
      <c r="F32" s="5">
        <v>375</v>
      </c>
      <c r="G32" s="5">
        <v>414</v>
      </c>
      <c r="H32" s="5">
        <v>0</v>
      </c>
      <c r="I32" s="6">
        <v>2165</v>
      </c>
      <c r="J32" s="22">
        <f t="shared" si="1"/>
        <v>0.54549653579676671</v>
      </c>
      <c r="K32" s="22">
        <f t="shared" si="2"/>
        <v>9.0069284064665134E-2</v>
      </c>
      <c r="L32" s="22">
        <f t="shared" si="3"/>
        <v>0.17321016166281755</v>
      </c>
      <c r="M32" s="22">
        <f t="shared" si="4"/>
        <v>0.19122401847575057</v>
      </c>
      <c r="N32" s="22">
        <f t="shared" si="5"/>
        <v>0</v>
      </c>
      <c r="O32" s="22">
        <f t="shared" si="6"/>
        <v>1</v>
      </c>
    </row>
    <row r="33" spans="2:15" x14ac:dyDescent="0.3">
      <c r="C33" t="s">
        <v>6</v>
      </c>
      <c r="D33" s="5">
        <v>1366</v>
      </c>
      <c r="E33" s="5">
        <v>234</v>
      </c>
      <c r="F33" s="5">
        <v>246</v>
      </c>
      <c r="G33" s="5">
        <v>2457</v>
      </c>
      <c r="H33" s="5">
        <v>127</v>
      </c>
      <c r="I33" s="6">
        <v>4430</v>
      </c>
      <c r="J33" s="22">
        <f t="shared" si="1"/>
        <v>0.30835214446952597</v>
      </c>
      <c r="K33" s="22">
        <f t="shared" si="2"/>
        <v>5.2821670428893908E-2</v>
      </c>
      <c r="L33" s="22">
        <f t="shared" si="3"/>
        <v>5.5530474040632057E-2</v>
      </c>
      <c r="M33" s="22">
        <f t="shared" si="4"/>
        <v>0.55462753950338606</v>
      </c>
      <c r="N33" s="22">
        <f t="shared" si="5"/>
        <v>2.8668171557562076E-2</v>
      </c>
      <c r="O33" s="22">
        <f t="shared" si="6"/>
        <v>1</v>
      </c>
    </row>
    <row r="34" spans="2:15" x14ac:dyDescent="0.3">
      <c r="C34" t="s">
        <v>7</v>
      </c>
      <c r="D34" s="5">
        <v>881</v>
      </c>
      <c r="E34" s="5">
        <v>0</v>
      </c>
      <c r="F34" s="5">
        <v>216</v>
      </c>
      <c r="G34" s="5">
        <v>3166</v>
      </c>
      <c r="H34" s="5">
        <v>0</v>
      </c>
      <c r="I34" s="6">
        <v>4263</v>
      </c>
      <c r="J34" s="22">
        <f t="shared" si="1"/>
        <v>0.20666197513488155</v>
      </c>
      <c r="K34" s="22">
        <f t="shared" si="2"/>
        <v>0</v>
      </c>
      <c r="L34" s="22">
        <f t="shared" si="3"/>
        <v>5.0668543279380716E-2</v>
      </c>
      <c r="M34" s="22">
        <f t="shared" si="4"/>
        <v>0.74266948158573776</v>
      </c>
      <c r="N34" s="22">
        <f t="shared" si="5"/>
        <v>0</v>
      </c>
      <c r="O34" s="22">
        <f t="shared" si="6"/>
        <v>1</v>
      </c>
    </row>
    <row r="35" spans="2:15" x14ac:dyDescent="0.3">
      <c r="C35" t="s">
        <v>8</v>
      </c>
      <c r="D35" s="5">
        <v>1408</v>
      </c>
      <c r="E35" s="5">
        <v>372</v>
      </c>
      <c r="F35" s="5">
        <v>176</v>
      </c>
      <c r="G35" s="5">
        <v>3071</v>
      </c>
      <c r="H35" s="5">
        <v>395</v>
      </c>
      <c r="I35" s="6">
        <v>5422</v>
      </c>
      <c r="J35" s="22">
        <f t="shared" si="1"/>
        <v>0.2596827738841756</v>
      </c>
      <c r="K35" s="22">
        <f t="shared" si="2"/>
        <v>6.8609369236444118E-2</v>
      </c>
      <c r="L35" s="22">
        <f t="shared" si="3"/>
        <v>3.246034673552195E-2</v>
      </c>
      <c r="M35" s="22">
        <f t="shared" si="4"/>
        <v>0.56639616377720403</v>
      </c>
      <c r="N35" s="22">
        <f t="shared" si="5"/>
        <v>7.2851346366654371E-2</v>
      </c>
      <c r="O35" s="22">
        <f t="shared" si="6"/>
        <v>1</v>
      </c>
    </row>
    <row r="36" spans="2:15" x14ac:dyDescent="0.3">
      <c r="C36" t="s">
        <v>9</v>
      </c>
      <c r="D36" s="5">
        <v>1030</v>
      </c>
      <c r="E36" s="5">
        <v>29</v>
      </c>
      <c r="F36" s="5">
        <v>220</v>
      </c>
      <c r="G36" s="5">
        <v>2131</v>
      </c>
      <c r="H36" s="5">
        <v>404</v>
      </c>
      <c r="I36" s="6">
        <v>3814</v>
      </c>
      <c r="J36" s="22">
        <f t="shared" si="1"/>
        <v>0.2700576822233875</v>
      </c>
      <c r="K36" s="22">
        <f t="shared" si="2"/>
        <v>7.6035658101730463E-3</v>
      </c>
      <c r="L36" s="22">
        <f t="shared" si="3"/>
        <v>5.7682223387519667E-2</v>
      </c>
      <c r="M36" s="22">
        <f t="shared" si="4"/>
        <v>0.55873099108547453</v>
      </c>
      <c r="N36" s="22">
        <f t="shared" si="5"/>
        <v>0.1059255374934452</v>
      </c>
      <c r="O36" s="22">
        <f t="shared" si="6"/>
        <v>1</v>
      </c>
    </row>
    <row r="37" spans="2:15" x14ac:dyDescent="0.3">
      <c r="C37" t="s">
        <v>10</v>
      </c>
      <c r="D37" s="5">
        <v>1336</v>
      </c>
      <c r="E37" s="5">
        <v>16</v>
      </c>
      <c r="F37" s="5">
        <v>183</v>
      </c>
      <c r="G37" s="5">
        <v>1522</v>
      </c>
      <c r="H37" s="5">
        <v>1190</v>
      </c>
      <c r="I37" s="6">
        <v>4247</v>
      </c>
      <c r="J37" s="22">
        <f t="shared" si="1"/>
        <v>0.31457499411349188</v>
      </c>
      <c r="K37" s="22">
        <f t="shared" si="2"/>
        <v>3.7673651989639746E-3</v>
      </c>
      <c r="L37" s="22">
        <f t="shared" si="3"/>
        <v>4.3089239463150457E-2</v>
      </c>
      <c r="M37" s="22">
        <f t="shared" si="4"/>
        <v>0.35837061455144809</v>
      </c>
      <c r="N37" s="22">
        <f t="shared" si="5"/>
        <v>0.28019778667294559</v>
      </c>
      <c r="O37" s="22">
        <f t="shared" si="6"/>
        <v>1</v>
      </c>
    </row>
    <row r="38" spans="2:15" x14ac:dyDescent="0.3">
      <c r="C38" t="s">
        <v>11</v>
      </c>
      <c r="D38" s="5">
        <v>664</v>
      </c>
      <c r="E38" s="5">
        <v>52</v>
      </c>
      <c r="F38" s="5">
        <v>163</v>
      </c>
      <c r="G38" s="5">
        <v>493</v>
      </c>
      <c r="H38" s="5">
        <v>394</v>
      </c>
      <c r="I38" s="6">
        <v>1766</v>
      </c>
      <c r="J38" s="22">
        <f t="shared" si="1"/>
        <v>0.37599093997734995</v>
      </c>
      <c r="K38" s="22">
        <f t="shared" si="2"/>
        <v>2.9445073612684031E-2</v>
      </c>
      <c r="L38" s="22">
        <f t="shared" si="3"/>
        <v>9.2298980747451867E-2</v>
      </c>
      <c r="M38" s="22">
        <f t="shared" si="4"/>
        <v>0.27916194790486976</v>
      </c>
      <c r="N38" s="22">
        <f t="shared" si="5"/>
        <v>0.22310305775764439</v>
      </c>
      <c r="O38" s="22">
        <f t="shared" si="6"/>
        <v>1</v>
      </c>
    </row>
    <row r="39" spans="2:15" x14ac:dyDescent="0.3">
      <c r="B39" s="5"/>
      <c r="C39" s="5" t="s">
        <v>12</v>
      </c>
      <c r="D39" s="5">
        <v>396</v>
      </c>
      <c r="E39" s="5">
        <v>153</v>
      </c>
      <c r="F39" s="5">
        <v>0</v>
      </c>
      <c r="G39" s="5">
        <v>856</v>
      </c>
      <c r="H39" s="5">
        <v>278</v>
      </c>
      <c r="I39" s="6">
        <v>1683</v>
      </c>
      <c r="J39" s="22">
        <f t="shared" si="1"/>
        <v>0.23529411764705882</v>
      </c>
      <c r="K39" s="22">
        <f t="shared" si="2"/>
        <v>9.0909090909090912E-2</v>
      </c>
      <c r="L39" s="22">
        <f t="shared" si="3"/>
        <v>0</v>
      </c>
      <c r="M39" s="22">
        <f t="shared" si="4"/>
        <v>0.50861556743909686</v>
      </c>
      <c r="N39" s="22">
        <f t="shared" si="5"/>
        <v>0.16518122400475341</v>
      </c>
      <c r="O39" s="22">
        <f t="shared" si="6"/>
        <v>1</v>
      </c>
    </row>
    <row r="40" spans="2:15" x14ac:dyDescent="0.3">
      <c r="B40" s="15"/>
      <c r="C40" s="15" t="s">
        <v>0</v>
      </c>
      <c r="D40" s="15">
        <v>12564</v>
      </c>
      <c r="E40" s="15">
        <v>1451</v>
      </c>
      <c r="F40" s="15">
        <v>2289</v>
      </c>
      <c r="G40" s="15">
        <v>14112</v>
      </c>
      <c r="H40" s="15">
        <v>2817</v>
      </c>
      <c r="I40" s="18">
        <v>33233</v>
      </c>
      <c r="J40" s="30">
        <f t="shared" si="1"/>
        <v>0.37805795444287305</v>
      </c>
      <c r="K40" s="24">
        <f t="shared" si="2"/>
        <v>4.3661420876839288E-2</v>
      </c>
      <c r="L40" s="24">
        <f t="shared" si="3"/>
        <v>6.8877320735413597E-2</v>
      </c>
      <c r="M40" s="24">
        <f t="shared" si="4"/>
        <v>0.42463816086420125</v>
      </c>
      <c r="N40" s="24">
        <f t="shared" si="5"/>
        <v>8.4765143080672831E-2</v>
      </c>
      <c r="O40" s="24">
        <f t="shared" si="6"/>
        <v>1</v>
      </c>
    </row>
    <row r="41" spans="2:15" x14ac:dyDescent="0.3">
      <c r="B41" t="s">
        <v>20</v>
      </c>
      <c r="C41" t="s">
        <v>2</v>
      </c>
      <c r="D41" s="5">
        <v>31955</v>
      </c>
      <c r="E41" s="5">
        <v>2692</v>
      </c>
      <c r="F41" s="5">
        <v>11840</v>
      </c>
      <c r="G41" s="5">
        <v>124</v>
      </c>
      <c r="H41" s="5">
        <v>159</v>
      </c>
      <c r="I41" s="6">
        <v>46770</v>
      </c>
      <c r="J41" s="22">
        <f t="shared" si="1"/>
        <v>0.68323711781056229</v>
      </c>
      <c r="K41" s="22">
        <f t="shared" si="2"/>
        <v>5.7558263844344662E-2</v>
      </c>
      <c r="L41" s="22">
        <f t="shared" si="3"/>
        <v>0.25315373102416078</v>
      </c>
      <c r="M41" s="22">
        <f t="shared" si="4"/>
        <v>2.6512721830233054E-3</v>
      </c>
      <c r="N41" s="22">
        <f t="shared" si="5"/>
        <v>3.399615137908916E-3</v>
      </c>
      <c r="O41" s="22">
        <f t="shared" si="6"/>
        <v>1</v>
      </c>
    </row>
    <row r="42" spans="2:15" x14ac:dyDescent="0.3">
      <c r="C42" t="s">
        <v>3</v>
      </c>
      <c r="D42" s="5">
        <v>32822</v>
      </c>
      <c r="E42" s="5">
        <v>3797</v>
      </c>
      <c r="F42" s="5">
        <v>12981</v>
      </c>
      <c r="G42" s="5">
        <v>184</v>
      </c>
      <c r="H42" s="5">
        <v>216</v>
      </c>
      <c r="I42" s="6">
        <v>50000</v>
      </c>
      <c r="J42" s="22">
        <f t="shared" si="1"/>
        <v>0.65644000000000002</v>
      </c>
      <c r="K42" s="22">
        <f t="shared" si="2"/>
        <v>7.5939999999999994E-2</v>
      </c>
      <c r="L42" s="22">
        <f t="shared" si="3"/>
        <v>0.25962000000000002</v>
      </c>
      <c r="M42" s="22">
        <f t="shared" si="4"/>
        <v>3.6800000000000001E-3</v>
      </c>
      <c r="N42" s="22">
        <f t="shared" si="5"/>
        <v>4.3200000000000001E-3</v>
      </c>
      <c r="O42" s="22">
        <f t="shared" si="6"/>
        <v>1</v>
      </c>
    </row>
    <row r="43" spans="2:15" x14ac:dyDescent="0.3">
      <c r="C43" t="s">
        <v>4</v>
      </c>
      <c r="D43" s="5">
        <v>31384</v>
      </c>
      <c r="E43" s="5">
        <v>3228</v>
      </c>
      <c r="F43" s="5">
        <v>14211</v>
      </c>
      <c r="G43" s="5">
        <v>94</v>
      </c>
      <c r="H43" s="5">
        <v>180</v>
      </c>
      <c r="I43" s="6">
        <v>49097</v>
      </c>
      <c r="J43" s="22">
        <f t="shared" si="1"/>
        <v>0.63922439252907515</v>
      </c>
      <c r="K43" s="22">
        <f t="shared" si="2"/>
        <v>6.5747398008024927E-2</v>
      </c>
      <c r="L43" s="22">
        <f t="shared" si="3"/>
        <v>0.28944742041265248</v>
      </c>
      <c r="M43" s="22">
        <f t="shared" si="4"/>
        <v>1.9145772654133653E-3</v>
      </c>
      <c r="N43" s="22">
        <f t="shared" si="5"/>
        <v>3.6662117848341039E-3</v>
      </c>
      <c r="O43" s="22">
        <f t="shared" si="6"/>
        <v>1</v>
      </c>
    </row>
    <row r="44" spans="2:15" x14ac:dyDescent="0.3">
      <c r="C44" t="s">
        <v>5</v>
      </c>
      <c r="D44" s="5">
        <v>30220</v>
      </c>
      <c r="E44" s="5">
        <v>3289</v>
      </c>
      <c r="F44" s="5">
        <v>13741</v>
      </c>
      <c r="G44" s="5">
        <v>1337</v>
      </c>
      <c r="H44" s="5">
        <v>410</v>
      </c>
      <c r="I44" s="6">
        <v>48997</v>
      </c>
      <c r="J44" s="22">
        <f t="shared" si="1"/>
        <v>0.61677245545645654</v>
      </c>
      <c r="K44" s="22">
        <f t="shared" si="2"/>
        <v>6.7126558768904221E-2</v>
      </c>
      <c r="L44" s="22">
        <f t="shared" si="3"/>
        <v>0.28044574157601487</v>
      </c>
      <c r="M44" s="22">
        <f t="shared" si="4"/>
        <v>2.7287384941935222E-2</v>
      </c>
      <c r="N44" s="22">
        <f t="shared" si="5"/>
        <v>8.3678592566891856E-3</v>
      </c>
      <c r="O44" s="22">
        <f t="shared" si="6"/>
        <v>1</v>
      </c>
    </row>
    <row r="45" spans="2:15" x14ac:dyDescent="0.3">
      <c r="C45" t="s">
        <v>6</v>
      </c>
      <c r="D45" s="5">
        <v>23742</v>
      </c>
      <c r="E45" s="5">
        <v>3158</v>
      </c>
      <c r="F45" s="5">
        <v>12824</v>
      </c>
      <c r="G45" s="5">
        <v>12534</v>
      </c>
      <c r="H45" s="5">
        <v>661</v>
      </c>
      <c r="I45" s="6">
        <v>52919</v>
      </c>
      <c r="J45" s="22">
        <f t="shared" si="1"/>
        <v>0.4486479336344224</v>
      </c>
      <c r="K45" s="22">
        <f t="shared" si="2"/>
        <v>5.9676108770006994E-2</v>
      </c>
      <c r="L45" s="22">
        <f t="shared" si="3"/>
        <v>0.24233262155369528</v>
      </c>
      <c r="M45" s="22">
        <f t="shared" si="4"/>
        <v>0.2368525482340936</v>
      </c>
      <c r="N45" s="22">
        <f t="shared" si="5"/>
        <v>1.2490787807781704E-2</v>
      </c>
      <c r="O45" s="22">
        <f t="shared" si="6"/>
        <v>1</v>
      </c>
    </row>
    <row r="46" spans="2:15" x14ac:dyDescent="0.3">
      <c r="C46" t="s">
        <v>7</v>
      </c>
      <c r="D46" s="5">
        <v>19858</v>
      </c>
      <c r="E46" s="5">
        <v>2694</v>
      </c>
      <c r="F46" s="5">
        <v>10920</v>
      </c>
      <c r="G46" s="5">
        <v>17668</v>
      </c>
      <c r="H46" s="5">
        <v>911</v>
      </c>
      <c r="I46" s="6">
        <v>52051</v>
      </c>
      <c r="J46" s="22">
        <f t="shared" si="1"/>
        <v>0.38151044168219633</v>
      </c>
      <c r="K46" s="22">
        <f t="shared" si="2"/>
        <v>5.175693070258016E-2</v>
      </c>
      <c r="L46" s="22">
        <f t="shared" si="3"/>
        <v>0.20979424026435611</v>
      </c>
      <c r="M46" s="22">
        <f t="shared" si="4"/>
        <v>0.33943632206874025</v>
      </c>
      <c r="N46" s="22">
        <f t="shared" si="5"/>
        <v>1.7502065282127145E-2</v>
      </c>
      <c r="O46" s="22">
        <f t="shared" si="6"/>
        <v>1</v>
      </c>
    </row>
    <row r="47" spans="2:15" x14ac:dyDescent="0.3">
      <c r="C47" t="s">
        <v>8</v>
      </c>
      <c r="D47" s="5">
        <v>21279</v>
      </c>
      <c r="E47" s="5">
        <v>3039</v>
      </c>
      <c r="F47" s="5">
        <v>12297</v>
      </c>
      <c r="G47" s="5">
        <v>15723</v>
      </c>
      <c r="H47" s="5">
        <v>1707</v>
      </c>
      <c r="I47" s="6">
        <v>54045</v>
      </c>
      <c r="J47" s="22">
        <f t="shared" si="1"/>
        <v>0.39372744934776577</v>
      </c>
      <c r="K47" s="22">
        <f t="shared" si="2"/>
        <v>5.6230918678878715E-2</v>
      </c>
      <c r="L47" s="22">
        <f t="shared" si="3"/>
        <v>0.22753261171246184</v>
      </c>
      <c r="M47" s="22">
        <f t="shared" si="4"/>
        <v>0.29092422980849292</v>
      </c>
      <c r="N47" s="22">
        <f t="shared" si="5"/>
        <v>3.1584790452400778E-2</v>
      </c>
      <c r="O47" s="22">
        <f t="shared" si="6"/>
        <v>1</v>
      </c>
    </row>
    <row r="48" spans="2:15" x14ac:dyDescent="0.3">
      <c r="C48" t="s">
        <v>9</v>
      </c>
      <c r="D48" s="5">
        <v>18043</v>
      </c>
      <c r="E48" s="5">
        <v>3202</v>
      </c>
      <c r="F48" s="5">
        <v>9055</v>
      </c>
      <c r="G48" s="5">
        <v>14281</v>
      </c>
      <c r="H48" s="5">
        <v>4134</v>
      </c>
      <c r="I48" s="6">
        <v>48715</v>
      </c>
      <c r="J48" s="22">
        <f t="shared" si="1"/>
        <v>0.37037873344965616</v>
      </c>
      <c r="K48" s="22">
        <f t="shared" si="2"/>
        <v>6.5729241506722769E-2</v>
      </c>
      <c r="L48" s="22">
        <f t="shared" si="3"/>
        <v>0.1858770399261008</v>
      </c>
      <c r="M48" s="22">
        <f t="shared" si="4"/>
        <v>0.29315405932464333</v>
      </c>
      <c r="N48" s="22">
        <f t="shared" si="5"/>
        <v>8.4860925792876934E-2</v>
      </c>
      <c r="O48" s="22">
        <f t="shared" si="6"/>
        <v>1</v>
      </c>
    </row>
    <row r="49" spans="2:15" x14ac:dyDescent="0.3">
      <c r="C49" t="s">
        <v>10</v>
      </c>
      <c r="D49" s="5">
        <v>18289</v>
      </c>
      <c r="E49" s="5">
        <v>3049</v>
      </c>
      <c r="F49" s="5">
        <v>8396</v>
      </c>
      <c r="G49" s="5">
        <v>11191</v>
      </c>
      <c r="H49" s="5">
        <v>5062</v>
      </c>
      <c r="I49" s="6">
        <v>45987</v>
      </c>
      <c r="J49" s="22">
        <f t="shared" si="1"/>
        <v>0.39769934981625243</v>
      </c>
      <c r="K49" s="22">
        <f t="shared" si="2"/>
        <v>6.6301346032574426E-2</v>
      </c>
      <c r="L49" s="22">
        <f t="shared" si="3"/>
        <v>0.18257333594276642</v>
      </c>
      <c r="M49" s="22">
        <f t="shared" si="4"/>
        <v>0.24335138191227956</v>
      </c>
      <c r="N49" s="22">
        <f t="shared" si="5"/>
        <v>0.11007458629612717</v>
      </c>
      <c r="O49" s="22">
        <f t="shared" si="6"/>
        <v>1</v>
      </c>
    </row>
    <row r="50" spans="2:15" x14ac:dyDescent="0.3">
      <c r="C50" t="s">
        <v>11</v>
      </c>
      <c r="D50" s="5">
        <v>14713</v>
      </c>
      <c r="E50" s="5">
        <v>2904</v>
      </c>
      <c r="F50" s="5">
        <v>7738</v>
      </c>
      <c r="G50" s="5">
        <v>11876</v>
      </c>
      <c r="H50" s="5">
        <v>3826</v>
      </c>
      <c r="I50" s="6">
        <v>41057</v>
      </c>
      <c r="J50" s="22">
        <f t="shared" si="1"/>
        <v>0.35835545704751931</v>
      </c>
      <c r="K50" s="22">
        <f t="shared" si="2"/>
        <v>7.0730935041527637E-2</v>
      </c>
      <c r="L50" s="22">
        <f t="shared" si="3"/>
        <v>0.18846968848186668</v>
      </c>
      <c r="M50" s="22">
        <f t="shared" si="4"/>
        <v>0.28925639963952554</v>
      </c>
      <c r="N50" s="22">
        <f t="shared" si="5"/>
        <v>9.3187519789560858E-2</v>
      </c>
      <c r="O50" s="22">
        <f t="shared" si="6"/>
        <v>1</v>
      </c>
    </row>
    <row r="51" spans="2:15" x14ac:dyDescent="0.3">
      <c r="C51" t="s">
        <v>12</v>
      </c>
      <c r="D51" s="5">
        <v>13223</v>
      </c>
      <c r="E51" s="5">
        <v>3390</v>
      </c>
      <c r="F51" s="5">
        <v>6682</v>
      </c>
      <c r="G51" s="5">
        <v>12616</v>
      </c>
      <c r="H51" s="5">
        <v>4547</v>
      </c>
      <c r="I51" s="6">
        <v>40458</v>
      </c>
      <c r="J51" s="22">
        <f t="shared" si="1"/>
        <v>0.32683276484255275</v>
      </c>
      <c r="K51" s="22">
        <f t="shared" si="2"/>
        <v>8.3790597656829308E-2</v>
      </c>
      <c r="L51" s="22">
        <f t="shared" si="3"/>
        <v>0.16515893024865291</v>
      </c>
      <c r="M51" s="22">
        <f t="shared" si="4"/>
        <v>0.31182955163379306</v>
      </c>
      <c r="N51" s="22">
        <f t="shared" si="5"/>
        <v>0.11238815561817193</v>
      </c>
      <c r="O51" s="22">
        <f t="shared" si="6"/>
        <v>1</v>
      </c>
    </row>
    <row r="52" spans="2:15" x14ac:dyDescent="0.3">
      <c r="B52" s="15"/>
      <c r="C52" s="15" t="s">
        <v>0</v>
      </c>
      <c r="D52" s="15">
        <v>255528</v>
      </c>
      <c r="E52" s="15">
        <v>34442</v>
      </c>
      <c r="F52" s="15">
        <v>120685</v>
      </c>
      <c r="G52" s="15">
        <v>97628</v>
      </c>
      <c r="H52" s="15">
        <v>21813</v>
      </c>
      <c r="I52" s="18">
        <v>530096</v>
      </c>
      <c r="J52" s="24">
        <f t="shared" si="1"/>
        <v>0.48204098880202834</v>
      </c>
      <c r="K52" s="24">
        <f t="shared" si="2"/>
        <v>6.4973136941233287E-2</v>
      </c>
      <c r="L52" s="24">
        <f t="shared" si="3"/>
        <v>0.22766630949865685</v>
      </c>
      <c r="M52" s="24">
        <f t="shared" si="4"/>
        <v>0.18417041441550211</v>
      </c>
      <c r="N52" s="24">
        <f t="shared" si="5"/>
        <v>4.114915034257946E-2</v>
      </c>
      <c r="O52" s="24">
        <f t="shared" si="6"/>
        <v>1</v>
      </c>
    </row>
  </sheetData>
  <mergeCells count="2">
    <mergeCell ref="D3:I3"/>
    <mergeCell ref="J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59"/>
  <sheetViews>
    <sheetView topLeftCell="A4" workbookViewId="0">
      <selection activeCell="L18" sqref="L18"/>
    </sheetView>
  </sheetViews>
  <sheetFormatPr defaultRowHeight="14.4" x14ac:dyDescent="0.3"/>
  <cols>
    <col min="2" max="2" width="6.44140625" bestFit="1" customWidth="1"/>
    <col min="4" max="4" width="8.44140625" bestFit="1" customWidth="1"/>
    <col min="6" max="6" width="10.44140625" customWidth="1"/>
    <col min="14" max="14" width="10.5546875" customWidth="1"/>
    <col min="22" max="22" width="10" customWidth="1"/>
    <col min="30" max="30" width="10.21875" customWidth="1"/>
  </cols>
  <sheetData>
    <row r="2" spans="2:36" ht="15" customHeight="1" x14ac:dyDescent="0.3"/>
    <row r="3" spans="2:36" x14ac:dyDescent="0.3">
      <c r="B3" s="4" t="s">
        <v>63</v>
      </c>
    </row>
    <row r="4" spans="2:36" ht="15" customHeight="1" x14ac:dyDescent="0.3">
      <c r="E4" s="67" t="s">
        <v>18</v>
      </c>
      <c r="F4" s="67"/>
      <c r="G4" s="67"/>
      <c r="H4" s="67"/>
      <c r="I4" s="67"/>
      <c r="J4" s="67"/>
      <c r="K4" s="67"/>
      <c r="L4" s="68"/>
      <c r="M4" s="69" t="s">
        <v>1</v>
      </c>
      <c r="N4" s="67"/>
      <c r="O4" s="67"/>
      <c r="P4" s="67"/>
      <c r="Q4" s="67"/>
      <c r="R4" s="67"/>
      <c r="S4" s="67"/>
      <c r="T4" s="68"/>
      <c r="U4" s="69" t="s">
        <v>13</v>
      </c>
      <c r="V4" s="67"/>
      <c r="W4" s="67"/>
      <c r="X4" s="67"/>
      <c r="Y4" s="67"/>
      <c r="Z4" s="67"/>
      <c r="AA4" s="67"/>
      <c r="AB4" s="68"/>
      <c r="AC4" s="70" t="s">
        <v>20</v>
      </c>
      <c r="AD4" s="70"/>
      <c r="AE4" s="70"/>
      <c r="AF4" s="70"/>
      <c r="AG4" s="70"/>
      <c r="AH4" s="70"/>
      <c r="AI4" s="70"/>
      <c r="AJ4" s="70"/>
    </row>
    <row r="5" spans="2:36" ht="28.8" x14ac:dyDescent="0.3">
      <c r="B5" s="23" t="s">
        <v>44</v>
      </c>
      <c r="C5" s="15" t="s">
        <v>32</v>
      </c>
      <c r="D5" s="15" t="s">
        <v>33</v>
      </c>
      <c r="E5" s="10" t="s">
        <v>43</v>
      </c>
      <c r="F5" s="10" t="s">
        <v>40</v>
      </c>
      <c r="G5" s="10" t="s">
        <v>41</v>
      </c>
      <c r="H5" s="10" t="s">
        <v>42</v>
      </c>
      <c r="I5" s="10" t="s">
        <v>45</v>
      </c>
      <c r="J5" s="10" t="s">
        <v>60</v>
      </c>
      <c r="K5" s="10" t="s">
        <v>62</v>
      </c>
      <c r="L5" s="11" t="s">
        <v>68</v>
      </c>
      <c r="M5" s="28" t="s">
        <v>43</v>
      </c>
      <c r="N5" s="10" t="s">
        <v>40</v>
      </c>
      <c r="O5" s="10" t="s">
        <v>41</v>
      </c>
      <c r="P5" s="10" t="s">
        <v>42</v>
      </c>
      <c r="Q5" s="10" t="s">
        <v>45</v>
      </c>
      <c r="R5" s="10" t="s">
        <v>60</v>
      </c>
      <c r="S5" s="10" t="s">
        <v>62</v>
      </c>
      <c r="T5" s="11" t="s">
        <v>68</v>
      </c>
      <c r="U5" s="28" t="s">
        <v>43</v>
      </c>
      <c r="V5" s="10" t="s">
        <v>40</v>
      </c>
      <c r="W5" s="10" t="s">
        <v>41</v>
      </c>
      <c r="X5" s="10" t="s">
        <v>42</v>
      </c>
      <c r="Y5" s="10" t="s">
        <v>45</v>
      </c>
      <c r="Z5" s="10" t="s">
        <v>60</v>
      </c>
      <c r="AA5" s="10" t="s">
        <v>62</v>
      </c>
      <c r="AB5" s="11" t="s">
        <v>68</v>
      </c>
      <c r="AC5" s="10" t="s">
        <v>43</v>
      </c>
      <c r="AD5" s="10" t="s">
        <v>40</v>
      </c>
      <c r="AE5" s="10" t="s">
        <v>41</v>
      </c>
      <c r="AF5" s="10" t="s">
        <v>42</v>
      </c>
      <c r="AG5" s="10" t="s">
        <v>45</v>
      </c>
      <c r="AH5" s="10" t="s">
        <v>60</v>
      </c>
      <c r="AI5" s="10" t="s">
        <v>62</v>
      </c>
      <c r="AJ5" s="10" t="s">
        <v>68</v>
      </c>
    </row>
    <row r="6" spans="2:36" x14ac:dyDescent="0.3">
      <c r="B6" t="s">
        <v>22</v>
      </c>
      <c r="C6" t="s">
        <v>24</v>
      </c>
      <c r="D6" t="s">
        <v>25</v>
      </c>
      <c r="E6" s="5">
        <v>607</v>
      </c>
      <c r="F6" s="5">
        <v>576</v>
      </c>
      <c r="G6" s="5">
        <v>31</v>
      </c>
      <c r="H6" s="5">
        <v>930</v>
      </c>
      <c r="I6" s="5">
        <v>1537</v>
      </c>
      <c r="J6" s="25">
        <f>E6/I6</f>
        <v>0.39492517891997397</v>
      </c>
      <c r="K6" s="25">
        <f>F6/I6</f>
        <v>0.37475601821730642</v>
      </c>
      <c r="L6" s="26">
        <f>G6/E6</f>
        <v>5.1070840197693576E-2</v>
      </c>
      <c r="M6" s="35">
        <v>6610</v>
      </c>
      <c r="N6" s="5">
        <v>5353</v>
      </c>
      <c r="O6" s="5">
        <v>1257</v>
      </c>
      <c r="P6" s="5">
        <v>7954</v>
      </c>
      <c r="Q6" s="5">
        <v>14564</v>
      </c>
      <c r="R6" s="25">
        <f>M6/Q6</f>
        <v>0.45385882999176053</v>
      </c>
      <c r="S6" s="25">
        <f>N6/Q6</f>
        <v>0.36755012359241968</v>
      </c>
      <c r="T6" s="26">
        <f>O6/M6</f>
        <v>0.19016641452344932</v>
      </c>
      <c r="U6" s="35">
        <v>1955</v>
      </c>
      <c r="V6" s="5">
        <v>1589</v>
      </c>
      <c r="W6" s="5">
        <v>366</v>
      </c>
      <c r="X6" s="5">
        <v>3114</v>
      </c>
      <c r="Y6" s="5">
        <v>5069</v>
      </c>
      <c r="Z6" s="25">
        <f>U6/Y6</f>
        <v>0.38567764845137109</v>
      </c>
      <c r="AA6" s="25">
        <f>V6/Y6</f>
        <v>0.31347405799960543</v>
      </c>
      <c r="AB6" s="26">
        <f>W6/U6</f>
        <v>0.18721227621483377</v>
      </c>
      <c r="AC6">
        <v>27260</v>
      </c>
      <c r="AD6">
        <v>20827</v>
      </c>
      <c r="AE6">
        <v>6433</v>
      </c>
      <c r="AF6">
        <v>38905</v>
      </c>
      <c r="AG6">
        <v>66165</v>
      </c>
      <c r="AH6" s="22">
        <f>AC6/AG6</f>
        <v>0.41200030227461648</v>
      </c>
      <c r="AI6" s="22">
        <f>AD6/AG6</f>
        <v>0.31477367188090383</v>
      </c>
      <c r="AJ6" s="22">
        <f>AE6/AC6</f>
        <v>0.23598679383712398</v>
      </c>
    </row>
    <row r="7" spans="2:36" x14ac:dyDescent="0.3">
      <c r="D7" t="s">
        <v>26</v>
      </c>
      <c r="E7" s="5">
        <v>479</v>
      </c>
      <c r="F7" s="5">
        <v>145</v>
      </c>
      <c r="G7" s="5">
        <v>334</v>
      </c>
      <c r="H7" s="5">
        <v>865</v>
      </c>
      <c r="I7" s="5">
        <v>1344</v>
      </c>
      <c r="J7" s="25">
        <f t="shared" ref="J7:J59" si="0">E7/I7</f>
        <v>0.35639880952380953</v>
      </c>
      <c r="K7" s="25">
        <f t="shared" ref="K7:K59" si="1">F7/I7</f>
        <v>0.10788690476190477</v>
      </c>
      <c r="L7" s="26">
        <f t="shared" ref="L7:L59" si="2">G7/E7</f>
        <v>0.69728601252609601</v>
      </c>
      <c r="M7" s="35">
        <v>1538</v>
      </c>
      <c r="N7" s="5">
        <v>938</v>
      </c>
      <c r="O7" s="5">
        <v>600</v>
      </c>
      <c r="P7" s="5">
        <v>2395</v>
      </c>
      <c r="Q7" s="5">
        <v>3933</v>
      </c>
      <c r="R7" s="25">
        <f t="shared" ref="R7:R59" si="3">M7/Q7</f>
        <v>0.3910500889905924</v>
      </c>
      <c r="S7" s="25">
        <f t="shared" ref="S7:S59" si="4">N7/Q7</f>
        <v>0.23849478769387236</v>
      </c>
      <c r="T7" s="26">
        <f t="shared" ref="T7:T59" si="5">O7/M7</f>
        <v>0.39011703511053314</v>
      </c>
      <c r="U7" s="35">
        <v>30</v>
      </c>
      <c r="V7" s="5">
        <v>30</v>
      </c>
      <c r="W7" s="5"/>
      <c r="X7" s="5">
        <v>80</v>
      </c>
      <c r="Y7" s="5">
        <v>110</v>
      </c>
      <c r="Z7" s="25">
        <f t="shared" ref="Z7:Z59" si="6">U7/Y7</f>
        <v>0.27272727272727271</v>
      </c>
      <c r="AA7" s="25">
        <f t="shared" ref="AA7:AA59" si="7">V7/Y7</f>
        <v>0.27272727272727271</v>
      </c>
      <c r="AB7" s="26">
        <f t="shared" ref="AB7:AB59" si="8">W7/U7</f>
        <v>0</v>
      </c>
      <c r="AC7">
        <v>4932</v>
      </c>
      <c r="AD7">
        <v>2922</v>
      </c>
      <c r="AE7">
        <v>2010</v>
      </c>
      <c r="AF7">
        <v>7753</v>
      </c>
      <c r="AG7">
        <v>12685</v>
      </c>
      <c r="AH7" s="22">
        <f t="shared" ref="AH7:AH59" si="9">AC7/AG7</f>
        <v>0.38880567599526999</v>
      </c>
      <c r="AI7" s="22">
        <f t="shared" ref="AI7:AI59" si="10">AD7/AG7</f>
        <v>0.23035080804099331</v>
      </c>
      <c r="AJ7" s="22">
        <f t="shared" ref="AJ7:AJ59" si="11">AE7/AC7</f>
        <v>0.40754257907542579</v>
      </c>
    </row>
    <row r="8" spans="2:36" x14ac:dyDescent="0.3">
      <c r="D8" t="s">
        <v>27</v>
      </c>
      <c r="E8" s="5">
        <v>27</v>
      </c>
      <c r="F8" s="5">
        <v>27</v>
      </c>
      <c r="G8" s="5"/>
      <c r="H8" s="5">
        <v>157</v>
      </c>
      <c r="I8" s="5">
        <v>184</v>
      </c>
      <c r="J8" s="25">
        <f t="shared" si="0"/>
        <v>0.14673913043478262</v>
      </c>
      <c r="K8" s="25">
        <f t="shared" si="1"/>
        <v>0.14673913043478262</v>
      </c>
      <c r="L8" s="26">
        <f t="shared" si="2"/>
        <v>0</v>
      </c>
      <c r="M8" s="35">
        <v>384</v>
      </c>
      <c r="N8" s="5">
        <v>271</v>
      </c>
      <c r="O8" s="5">
        <v>113</v>
      </c>
      <c r="P8" s="5">
        <v>445</v>
      </c>
      <c r="Q8" s="5">
        <v>829</v>
      </c>
      <c r="R8" s="25">
        <f t="shared" si="3"/>
        <v>0.4632086851628468</v>
      </c>
      <c r="S8" s="25">
        <f t="shared" si="4"/>
        <v>0.32689987937273823</v>
      </c>
      <c r="T8" s="26">
        <f t="shared" si="5"/>
        <v>0.29427083333333331</v>
      </c>
      <c r="U8" s="35">
        <v>69</v>
      </c>
      <c r="V8" s="5">
        <v>69</v>
      </c>
      <c r="W8" s="5">
        <v>0</v>
      </c>
      <c r="X8" s="5">
        <v>233</v>
      </c>
      <c r="Y8" s="5">
        <v>302</v>
      </c>
      <c r="Z8" s="25">
        <f t="shared" si="6"/>
        <v>0.22847682119205298</v>
      </c>
      <c r="AA8" s="25">
        <f t="shared" si="7"/>
        <v>0.22847682119205298</v>
      </c>
      <c r="AB8" s="26">
        <f t="shared" si="8"/>
        <v>0</v>
      </c>
      <c r="AC8">
        <v>1249</v>
      </c>
      <c r="AD8">
        <v>909</v>
      </c>
      <c r="AE8">
        <v>340</v>
      </c>
      <c r="AF8">
        <v>2225</v>
      </c>
      <c r="AG8">
        <v>3474</v>
      </c>
      <c r="AH8" s="22">
        <f t="shared" si="9"/>
        <v>0.35952792170408748</v>
      </c>
      <c r="AI8" s="22">
        <f t="shared" si="10"/>
        <v>0.26165803108808289</v>
      </c>
      <c r="AJ8" s="22">
        <f t="shared" si="11"/>
        <v>0.27221777421937549</v>
      </c>
    </row>
    <row r="9" spans="2:36" x14ac:dyDescent="0.3">
      <c r="D9" t="s">
        <v>28</v>
      </c>
      <c r="E9" s="5">
        <v>871</v>
      </c>
      <c r="F9" s="5">
        <v>571</v>
      </c>
      <c r="G9" s="5">
        <v>300</v>
      </c>
      <c r="H9" s="5">
        <v>953</v>
      </c>
      <c r="I9" s="5">
        <v>1824</v>
      </c>
      <c r="J9" s="25">
        <f t="shared" si="0"/>
        <v>0.47752192982456143</v>
      </c>
      <c r="K9" s="25">
        <f t="shared" si="1"/>
        <v>0.3130482456140351</v>
      </c>
      <c r="L9" s="26">
        <f t="shared" si="2"/>
        <v>0.34443168771526983</v>
      </c>
      <c r="M9" s="35">
        <v>2404</v>
      </c>
      <c r="N9" s="5">
        <v>1477</v>
      </c>
      <c r="O9" s="5">
        <v>927</v>
      </c>
      <c r="P9" s="5">
        <v>2335</v>
      </c>
      <c r="Q9" s="5">
        <v>4739</v>
      </c>
      <c r="R9" s="25">
        <f t="shared" si="3"/>
        <v>0.50728001688119861</v>
      </c>
      <c r="S9" s="25">
        <f t="shared" si="4"/>
        <v>0.31166912850812406</v>
      </c>
      <c r="T9" s="26">
        <f t="shared" si="5"/>
        <v>0.38560732113144758</v>
      </c>
      <c r="U9" s="35">
        <v>100</v>
      </c>
      <c r="V9" s="5">
        <v>100</v>
      </c>
      <c r="W9" s="5"/>
      <c r="X9" s="5">
        <v>194</v>
      </c>
      <c r="Y9" s="5">
        <v>294</v>
      </c>
      <c r="Z9" s="25">
        <f t="shared" si="6"/>
        <v>0.3401360544217687</v>
      </c>
      <c r="AA9" s="25">
        <f t="shared" si="7"/>
        <v>0.3401360544217687</v>
      </c>
      <c r="AB9" s="26">
        <f t="shared" si="8"/>
        <v>0</v>
      </c>
      <c r="AC9">
        <v>8092</v>
      </c>
      <c r="AD9">
        <v>4737</v>
      </c>
      <c r="AE9">
        <v>3355</v>
      </c>
      <c r="AF9">
        <v>8896</v>
      </c>
      <c r="AG9">
        <v>16988</v>
      </c>
      <c r="AH9" s="22">
        <f t="shared" si="9"/>
        <v>0.47633623734400754</v>
      </c>
      <c r="AI9" s="22">
        <f t="shared" si="10"/>
        <v>0.27884388980456792</v>
      </c>
      <c r="AJ9" s="22">
        <f t="shared" si="11"/>
        <v>0.41460701927829957</v>
      </c>
    </row>
    <row r="10" spans="2:36" x14ac:dyDescent="0.3">
      <c r="C10" s="5"/>
      <c r="D10" s="5" t="s">
        <v>29</v>
      </c>
      <c r="E10" s="5">
        <v>0</v>
      </c>
      <c r="F10" s="5">
        <v>0</v>
      </c>
      <c r="G10" s="5"/>
      <c r="H10" s="5">
        <v>92</v>
      </c>
      <c r="I10" s="5">
        <v>92</v>
      </c>
      <c r="J10" s="25">
        <f t="shared" si="0"/>
        <v>0</v>
      </c>
      <c r="K10" s="25">
        <f t="shared" si="1"/>
        <v>0</v>
      </c>
      <c r="L10" s="26" t="e">
        <f t="shared" si="2"/>
        <v>#DIV/0!</v>
      </c>
      <c r="M10" s="35">
        <v>165</v>
      </c>
      <c r="N10" s="5">
        <v>148</v>
      </c>
      <c r="O10" s="5">
        <v>17</v>
      </c>
      <c r="P10" s="5">
        <v>507</v>
      </c>
      <c r="Q10" s="5">
        <v>672</v>
      </c>
      <c r="R10" s="25">
        <f t="shared" si="3"/>
        <v>0.24553571428571427</v>
      </c>
      <c r="S10" s="25">
        <f t="shared" si="4"/>
        <v>0.22023809523809523</v>
      </c>
      <c r="T10" s="26">
        <f t="shared" si="5"/>
        <v>0.10303030303030303</v>
      </c>
      <c r="U10" s="35">
        <v>34</v>
      </c>
      <c r="V10" s="5">
        <v>34</v>
      </c>
      <c r="W10" s="5"/>
      <c r="X10" s="5">
        <v>107</v>
      </c>
      <c r="Y10" s="5">
        <v>141</v>
      </c>
      <c r="Z10" s="25">
        <f t="shared" si="6"/>
        <v>0.24113475177304963</v>
      </c>
      <c r="AA10" s="25">
        <f t="shared" si="7"/>
        <v>0.24113475177304963</v>
      </c>
      <c r="AB10" s="26">
        <f t="shared" si="8"/>
        <v>0</v>
      </c>
      <c r="AC10" s="5">
        <v>939</v>
      </c>
      <c r="AD10" s="5">
        <v>616</v>
      </c>
      <c r="AE10" s="5">
        <v>323</v>
      </c>
      <c r="AF10" s="5">
        <v>1911</v>
      </c>
      <c r="AG10" s="5">
        <v>2850</v>
      </c>
      <c r="AH10" s="25">
        <f t="shared" si="9"/>
        <v>0.32947368421052631</v>
      </c>
      <c r="AI10" s="25">
        <f t="shared" si="10"/>
        <v>0.21614035087719299</v>
      </c>
      <c r="AJ10" s="25">
        <f t="shared" si="11"/>
        <v>0.34398296059637912</v>
      </c>
    </row>
    <row r="11" spans="2:36" x14ac:dyDescent="0.3">
      <c r="C11" s="15"/>
      <c r="D11" s="15" t="s">
        <v>0</v>
      </c>
      <c r="E11" s="15">
        <v>1984</v>
      </c>
      <c r="F11" s="15">
        <v>1319</v>
      </c>
      <c r="G11" s="15">
        <v>665</v>
      </c>
      <c r="H11" s="15">
        <v>2997</v>
      </c>
      <c r="I11" s="15">
        <v>4981</v>
      </c>
      <c r="J11" s="24">
        <f t="shared" si="0"/>
        <v>0.39831359164826341</v>
      </c>
      <c r="K11" s="24">
        <f t="shared" si="1"/>
        <v>0.26480626380244932</v>
      </c>
      <c r="L11" s="27">
        <f t="shared" si="2"/>
        <v>0.33518145161290325</v>
      </c>
      <c r="M11" s="36">
        <v>11101</v>
      </c>
      <c r="N11" s="15">
        <v>8187</v>
      </c>
      <c r="O11" s="15">
        <v>2914</v>
      </c>
      <c r="P11" s="15">
        <v>13636</v>
      </c>
      <c r="Q11" s="15">
        <v>24737</v>
      </c>
      <c r="R11" s="24">
        <f t="shared" si="3"/>
        <v>0.44876096535554028</v>
      </c>
      <c r="S11" s="24">
        <f t="shared" si="4"/>
        <v>0.33096171726563445</v>
      </c>
      <c r="T11" s="27">
        <f t="shared" si="5"/>
        <v>0.26249887397531751</v>
      </c>
      <c r="U11" s="36">
        <v>2188</v>
      </c>
      <c r="V11" s="15">
        <v>1822</v>
      </c>
      <c r="W11" s="15">
        <v>366</v>
      </c>
      <c r="X11" s="15">
        <v>3728</v>
      </c>
      <c r="Y11" s="15">
        <v>5916</v>
      </c>
      <c r="Z11" s="24">
        <f t="shared" si="6"/>
        <v>0.36984448951994592</v>
      </c>
      <c r="AA11" s="24">
        <f t="shared" si="7"/>
        <v>0.30797836375929682</v>
      </c>
      <c r="AB11" s="27">
        <f t="shared" si="8"/>
        <v>0.16727605118829983</v>
      </c>
      <c r="AC11" s="15">
        <v>42472</v>
      </c>
      <c r="AD11" s="15">
        <v>30011</v>
      </c>
      <c r="AE11" s="15">
        <v>12461</v>
      </c>
      <c r="AF11" s="15">
        <v>59690</v>
      </c>
      <c r="AG11" s="15">
        <v>102162</v>
      </c>
      <c r="AH11" s="24">
        <f t="shared" si="9"/>
        <v>0.41573187682308488</v>
      </c>
      <c r="AI11" s="24">
        <f t="shared" si="10"/>
        <v>0.29375893189248448</v>
      </c>
      <c r="AJ11" s="24">
        <f t="shared" si="11"/>
        <v>0.29339329440572615</v>
      </c>
    </row>
    <row r="12" spans="2:36" x14ac:dyDescent="0.3">
      <c r="C12" t="s">
        <v>30</v>
      </c>
      <c r="D12" t="s">
        <v>25</v>
      </c>
      <c r="E12" s="5">
        <v>545</v>
      </c>
      <c r="F12" s="5">
        <v>514</v>
      </c>
      <c r="G12" s="5">
        <v>31</v>
      </c>
      <c r="H12" s="5">
        <v>1178</v>
      </c>
      <c r="I12" s="5">
        <v>1723</v>
      </c>
      <c r="J12" s="25">
        <f t="shared" si="0"/>
        <v>0.3163087637840975</v>
      </c>
      <c r="K12" s="25">
        <f t="shared" si="1"/>
        <v>0.29831688914683691</v>
      </c>
      <c r="L12" s="26">
        <f t="shared" si="2"/>
        <v>5.6880733944954132E-2</v>
      </c>
      <c r="M12" s="35">
        <v>6292</v>
      </c>
      <c r="N12" s="5">
        <v>5155</v>
      </c>
      <c r="O12" s="5">
        <v>1137</v>
      </c>
      <c r="P12" s="5">
        <v>7037</v>
      </c>
      <c r="Q12" s="5">
        <v>13329</v>
      </c>
      <c r="R12" s="25">
        <f t="shared" si="3"/>
        <v>0.47205341736064221</v>
      </c>
      <c r="S12" s="25">
        <f t="shared" si="4"/>
        <v>0.38675069397554207</v>
      </c>
      <c r="T12" s="26">
        <f t="shared" si="5"/>
        <v>0.18070565797838525</v>
      </c>
      <c r="U12" s="35">
        <v>2451</v>
      </c>
      <c r="V12" s="5">
        <v>2075</v>
      </c>
      <c r="W12" s="5">
        <v>376</v>
      </c>
      <c r="X12" s="5">
        <v>2679</v>
      </c>
      <c r="Y12" s="5">
        <v>5130</v>
      </c>
      <c r="Z12" s="25">
        <f t="shared" si="6"/>
        <v>0.4777777777777778</v>
      </c>
      <c r="AA12" s="25">
        <f t="shared" si="7"/>
        <v>0.40448343079922028</v>
      </c>
      <c r="AB12" s="26">
        <f t="shared" si="8"/>
        <v>0.15340677274581804</v>
      </c>
      <c r="AC12">
        <v>29066</v>
      </c>
      <c r="AD12">
        <v>23840</v>
      </c>
      <c r="AE12">
        <v>5226</v>
      </c>
      <c r="AF12">
        <v>33715</v>
      </c>
      <c r="AG12">
        <v>62781</v>
      </c>
      <c r="AH12" s="22">
        <f t="shared" si="9"/>
        <v>0.46297446679727944</v>
      </c>
      <c r="AI12" s="22">
        <f t="shared" si="10"/>
        <v>0.37973272168331185</v>
      </c>
      <c r="AJ12" s="22">
        <f t="shared" si="11"/>
        <v>0.17979770178215096</v>
      </c>
    </row>
    <row r="13" spans="2:36" x14ac:dyDescent="0.3">
      <c r="D13" t="s">
        <v>26</v>
      </c>
      <c r="E13" s="5">
        <v>564</v>
      </c>
      <c r="F13" s="5">
        <v>353</v>
      </c>
      <c r="G13" s="5">
        <v>211</v>
      </c>
      <c r="H13" s="5">
        <v>1008</v>
      </c>
      <c r="I13" s="5">
        <v>1572</v>
      </c>
      <c r="J13" s="25">
        <f t="shared" si="0"/>
        <v>0.35877862595419846</v>
      </c>
      <c r="K13" s="25">
        <f t="shared" si="1"/>
        <v>0.22455470737913485</v>
      </c>
      <c r="L13" s="26">
        <f t="shared" si="2"/>
        <v>0.37411347517730498</v>
      </c>
      <c r="M13" s="35">
        <v>1438</v>
      </c>
      <c r="N13" s="5">
        <v>987</v>
      </c>
      <c r="O13" s="5">
        <v>451</v>
      </c>
      <c r="P13" s="5">
        <v>2253</v>
      </c>
      <c r="Q13" s="5">
        <v>3691</v>
      </c>
      <c r="R13" s="25">
        <f t="shared" si="3"/>
        <v>0.38959631536169059</v>
      </c>
      <c r="S13" s="25">
        <f t="shared" si="4"/>
        <v>0.26740720671904633</v>
      </c>
      <c r="T13" s="26">
        <f t="shared" si="5"/>
        <v>0.3136300417246175</v>
      </c>
      <c r="U13" s="35">
        <v>123</v>
      </c>
      <c r="V13" s="5">
        <v>123</v>
      </c>
      <c r="W13" s="5"/>
      <c r="X13" s="5">
        <v>189</v>
      </c>
      <c r="Y13" s="5">
        <v>312</v>
      </c>
      <c r="Z13" s="25">
        <f t="shared" si="6"/>
        <v>0.39423076923076922</v>
      </c>
      <c r="AA13" s="25">
        <f t="shared" si="7"/>
        <v>0.39423076923076922</v>
      </c>
      <c r="AB13" s="26">
        <f t="shared" si="8"/>
        <v>0</v>
      </c>
      <c r="AC13">
        <v>4336</v>
      </c>
      <c r="AD13">
        <v>2971</v>
      </c>
      <c r="AE13">
        <v>1365</v>
      </c>
      <c r="AF13">
        <v>6926</v>
      </c>
      <c r="AG13">
        <v>11262</v>
      </c>
      <c r="AH13" s="22">
        <f t="shared" si="9"/>
        <v>0.38501154324276327</v>
      </c>
      <c r="AI13" s="22">
        <f t="shared" si="10"/>
        <v>0.26380749422837863</v>
      </c>
      <c r="AJ13" s="22">
        <f t="shared" si="11"/>
        <v>0.31480627306273062</v>
      </c>
    </row>
    <row r="14" spans="2:36" x14ac:dyDescent="0.3">
      <c r="D14" t="s">
        <v>27</v>
      </c>
      <c r="E14" s="5">
        <v>74</v>
      </c>
      <c r="F14" s="5">
        <v>3</v>
      </c>
      <c r="G14" s="5">
        <v>71</v>
      </c>
      <c r="H14" s="5">
        <v>194</v>
      </c>
      <c r="I14" s="5">
        <v>268</v>
      </c>
      <c r="J14" s="25">
        <f t="shared" si="0"/>
        <v>0.27611940298507465</v>
      </c>
      <c r="K14" s="25">
        <f t="shared" si="1"/>
        <v>1.1194029850746268E-2</v>
      </c>
      <c r="L14" s="26">
        <f t="shared" si="2"/>
        <v>0.95945945945945943</v>
      </c>
      <c r="M14" s="35">
        <v>252</v>
      </c>
      <c r="N14" s="5">
        <v>169</v>
      </c>
      <c r="O14" s="5">
        <v>83</v>
      </c>
      <c r="P14" s="5">
        <v>896</v>
      </c>
      <c r="Q14" s="5">
        <v>1148</v>
      </c>
      <c r="R14" s="25">
        <f t="shared" si="3"/>
        <v>0.21951219512195122</v>
      </c>
      <c r="S14" s="25">
        <f t="shared" si="4"/>
        <v>0.14721254355400698</v>
      </c>
      <c r="T14" s="26">
        <f t="shared" si="5"/>
        <v>0.32936507936507936</v>
      </c>
      <c r="U14" s="35">
        <v>343</v>
      </c>
      <c r="V14" s="5">
        <v>245</v>
      </c>
      <c r="W14" s="5">
        <v>98</v>
      </c>
      <c r="X14" s="5">
        <v>222</v>
      </c>
      <c r="Y14" s="5">
        <v>565</v>
      </c>
      <c r="Z14" s="25">
        <f t="shared" si="6"/>
        <v>0.60707964601769915</v>
      </c>
      <c r="AA14" s="25">
        <f t="shared" si="7"/>
        <v>0.4336283185840708</v>
      </c>
      <c r="AB14" s="26">
        <f t="shared" si="8"/>
        <v>0.2857142857142857</v>
      </c>
      <c r="AC14">
        <v>1432</v>
      </c>
      <c r="AD14">
        <v>1232</v>
      </c>
      <c r="AE14">
        <v>200</v>
      </c>
      <c r="AF14">
        <v>2759</v>
      </c>
      <c r="AG14">
        <v>4191</v>
      </c>
      <c r="AH14" s="22">
        <f t="shared" si="9"/>
        <v>0.3416845621570031</v>
      </c>
      <c r="AI14" s="22">
        <f t="shared" si="10"/>
        <v>0.29396325459317585</v>
      </c>
      <c r="AJ14" s="22">
        <f t="shared" si="11"/>
        <v>0.13966480446927373</v>
      </c>
    </row>
    <row r="15" spans="2:36" x14ac:dyDescent="0.3">
      <c r="D15" t="s">
        <v>28</v>
      </c>
      <c r="E15" s="5">
        <v>659</v>
      </c>
      <c r="F15" s="5">
        <v>374</v>
      </c>
      <c r="G15" s="5">
        <v>285</v>
      </c>
      <c r="H15" s="5">
        <v>1215</v>
      </c>
      <c r="I15" s="5">
        <v>1874</v>
      </c>
      <c r="J15" s="25">
        <f t="shared" si="0"/>
        <v>0.35165421558164356</v>
      </c>
      <c r="K15" s="25">
        <f t="shared" si="1"/>
        <v>0.19957310565635006</v>
      </c>
      <c r="L15" s="26">
        <f t="shared" si="2"/>
        <v>0.4324734446130501</v>
      </c>
      <c r="M15" s="35">
        <v>2123</v>
      </c>
      <c r="N15" s="5">
        <v>1247</v>
      </c>
      <c r="O15" s="5">
        <v>876</v>
      </c>
      <c r="P15" s="5">
        <v>3051</v>
      </c>
      <c r="Q15" s="5">
        <v>5174</v>
      </c>
      <c r="R15" s="25">
        <f t="shared" si="3"/>
        <v>0.4103208349439505</v>
      </c>
      <c r="S15" s="25">
        <f t="shared" si="4"/>
        <v>0.24101275608813297</v>
      </c>
      <c r="T15" s="26">
        <f t="shared" si="5"/>
        <v>0.41262364578426752</v>
      </c>
      <c r="U15" s="35">
        <v>137</v>
      </c>
      <c r="V15" s="5">
        <v>137</v>
      </c>
      <c r="W15" s="5">
        <v>0</v>
      </c>
      <c r="X15" s="5">
        <v>289</v>
      </c>
      <c r="Y15" s="5">
        <v>426</v>
      </c>
      <c r="Z15" s="25">
        <f t="shared" si="6"/>
        <v>0.32159624413145538</v>
      </c>
      <c r="AA15" s="25">
        <f t="shared" si="7"/>
        <v>0.32159624413145538</v>
      </c>
      <c r="AB15" s="26">
        <f t="shared" si="8"/>
        <v>0</v>
      </c>
      <c r="AC15">
        <v>7371</v>
      </c>
      <c r="AD15">
        <v>4950</v>
      </c>
      <c r="AE15">
        <v>2421</v>
      </c>
      <c r="AF15">
        <v>9186</v>
      </c>
      <c r="AG15">
        <v>16557</v>
      </c>
      <c r="AH15" s="22">
        <f t="shared" si="9"/>
        <v>0.44518934589599563</v>
      </c>
      <c r="AI15" s="22">
        <f t="shared" si="10"/>
        <v>0.29896720420366008</v>
      </c>
      <c r="AJ15" s="22">
        <f t="shared" si="11"/>
        <v>0.32844932844932845</v>
      </c>
    </row>
    <row r="16" spans="2:36" x14ac:dyDescent="0.3">
      <c r="D16" t="s">
        <v>29</v>
      </c>
      <c r="E16" s="5">
        <v>0</v>
      </c>
      <c r="F16" s="5">
        <v>0</v>
      </c>
      <c r="G16" s="5">
        <v>0</v>
      </c>
      <c r="H16" s="5">
        <v>109</v>
      </c>
      <c r="I16" s="5">
        <v>109</v>
      </c>
      <c r="J16" s="25">
        <f t="shared" si="0"/>
        <v>0</v>
      </c>
      <c r="K16" s="25">
        <f t="shared" si="1"/>
        <v>0</v>
      </c>
      <c r="L16" s="26" t="e">
        <f t="shared" si="2"/>
        <v>#DIV/0!</v>
      </c>
      <c r="M16" s="35">
        <v>170</v>
      </c>
      <c r="N16" s="5">
        <v>76</v>
      </c>
      <c r="O16" s="5">
        <v>94</v>
      </c>
      <c r="P16" s="5">
        <v>384</v>
      </c>
      <c r="Q16" s="5">
        <v>554</v>
      </c>
      <c r="R16" s="25">
        <f t="shared" si="3"/>
        <v>0.30685920577617326</v>
      </c>
      <c r="S16" s="25">
        <f t="shared" si="4"/>
        <v>0.13718411552346571</v>
      </c>
      <c r="T16" s="26">
        <f t="shared" si="5"/>
        <v>0.55294117647058827</v>
      </c>
      <c r="U16" s="35">
        <v>203</v>
      </c>
      <c r="V16" s="5">
        <v>115</v>
      </c>
      <c r="W16" s="5">
        <v>88</v>
      </c>
      <c r="X16" s="5">
        <v>105</v>
      </c>
      <c r="Y16" s="5">
        <v>308</v>
      </c>
      <c r="Z16" s="25">
        <f t="shared" si="6"/>
        <v>0.65909090909090906</v>
      </c>
      <c r="AA16" s="25">
        <f t="shared" si="7"/>
        <v>0.37337662337662336</v>
      </c>
      <c r="AB16" s="26">
        <f t="shared" si="8"/>
        <v>0.43349753694581283</v>
      </c>
      <c r="AC16">
        <v>1976</v>
      </c>
      <c r="AD16">
        <v>1350</v>
      </c>
      <c r="AE16">
        <v>626</v>
      </c>
      <c r="AF16">
        <v>1716</v>
      </c>
      <c r="AG16">
        <v>3692</v>
      </c>
      <c r="AH16" s="22">
        <f t="shared" si="9"/>
        <v>0.53521126760563376</v>
      </c>
      <c r="AI16" s="22">
        <f t="shared" si="10"/>
        <v>0.36565547128927411</v>
      </c>
      <c r="AJ16" s="22">
        <f t="shared" si="11"/>
        <v>0.3168016194331984</v>
      </c>
    </row>
    <row r="17" spans="2:36" x14ac:dyDescent="0.3">
      <c r="C17" s="15"/>
      <c r="D17" s="15" t="s">
        <v>0</v>
      </c>
      <c r="E17" s="15">
        <v>1842</v>
      </c>
      <c r="F17" s="15">
        <v>1244</v>
      </c>
      <c r="G17" s="15">
        <v>598</v>
      </c>
      <c r="H17" s="15">
        <v>3704</v>
      </c>
      <c r="I17" s="15">
        <v>5546</v>
      </c>
      <c r="J17" s="24">
        <f t="shared" si="0"/>
        <v>0.3321312657771367</v>
      </c>
      <c r="K17" s="24">
        <f t="shared" si="1"/>
        <v>0.22430580598629643</v>
      </c>
      <c r="L17" s="27">
        <f t="shared" si="2"/>
        <v>0.32464712269272528</v>
      </c>
      <c r="M17" s="36">
        <v>10275</v>
      </c>
      <c r="N17" s="15">
        <v>7634</v>
      </c>
      <c r="O17" s="15">
        <v>2641</v>
      </c>
      <c r="P17" s="15">
        <v>13621</v>
      </c>
      <c r="Q17" s="15">
        <v>23896</v>
      </c>
      <c r="R17" s="24">
        <f t="shared" si="3"/>
        <v>0.42998828255775023</v>
      </c>
      <c r="S17" s="24">
        <f t="shared" si="4"/>
        <v>0.31946769333779712</v>
      </c>
      <c r="T17" s="27">
        <f t="shared" si="5"/>
        <v>0.25703163017031633</v>
      </c>
      <c r="U17" s="36">
        <v>3257</v>
      </c>
      <c r="V17" s="15">
        <v>2695</v>
      </c>
      <c r="W17" s="15">
        <v>562</v>
      </c>
      <c r="X17" s="15">
        <v>3484</v>
      </c>
      <c r="Y17" s="15">
        <v>6741</v>
      </c>
      <c r="Z17" s="24">
        <f t="shared" si="6"/>
        <v>0.48316273549918409</v>
      </c>
      <c r="AA17" s="24">
        <f t="shared" si="7"/>
        <v>0.39979231568016615</v>
      </c>
      <c r="AB17" s="27">
        <f t="shared" si="8"/>
        <v>0.17255142769419712</v>
      </c>
      <c r="AC17" s="15">
        <v>44181</v>
      </c>
      <c r="AD17" s="15">
        <v>34343</v>
      </c>
      <c r="AE17" s="15">
        <v>9838</v>
      </c>
      <c r="AF17" s="15">
        <v>54302</v>
      </c>
      <c r="AG17" s="15">
        <v>98483</v>
      </c>
      <c r="AH17" s="24">
        <f t="shared" si="9"/>
        <v>0.44861549709086845</v>
      </c>
      <c r="AI17" s="24">
        <f t="shared" si="10"/>
        <v>0.34872008366926271</v>
      </c>
      <c r="AJ17" s="24">
        <f t="shared" si="11"/>
        <v>0.22267490550236527</v>
      </c>
    </row>
    <row r="18" spans="2:36" x14ac:dyDescent="0.3">
      <c r="C18" t="s">
        <v>0</v>
      </c>
      <c r="D18" t="s">
        <v>25</v>
      </c>
      <c r="E18" s="5">
        <v>1152</v>
      </c>
      <c r="F18" s="5">
        <v>1090</v>
      </c>
      <c r="G18" s="5">
        <v>62</v>
      </c>
      <c r="H18" s="5">
        <v>2108</v>
      </c>
      <c r="I18" s="5">
        <v>3260</v>
      </c>
      <c r="J18" s="25">
        <f t="shared" si="0"/>
        <v>0.35337423312883437</v>
      </c>
      <c r="K18" s="25">
        <f t="shared" si="1"/>
        <v>0.33435582822085891</v>
      </c>
      <c r="L18" s="26">
        <f t="shared" si="2"/>
        <v>5.3819444444444448E-2</v>
      </c>
      <c r="M18" s="35">
        <v>12902</v>
      </c>
      <c r="N18" s="5">
        <v>10508</v>
      </c>
      <c r="O18" s="5">
        <v>2394</v>
      </c>
      <c r="P18" s="5">
        <v>14991</v>
      </c>
      <c r="Q18" s="5">
        <v>27893</v>
      </c>
      <c r="R18" s="25">
        <f t="shared" si="3"/>
        <v>0.46255332879217009</v>
      </c>
      <c r="S18" s="25">
        <f t="shared" si="4"/>
        <v>0.37672534327609075</v>
      </c>
      <c r="T18" s="26">
        <f t="shared" si="5"/>
        <v>0.18555262749961246</v>
      </c>
      <c r="U18" s="35">
        <v>4406</v>
      </c>
      <c r="V18" s="5">
        <v>3664</v>
      </c>
      <c r="W18" s="5">
        <v>742</v>
      </c>
      <c r="X18" s="5">
        <v>5793</v>
      </c>
      <c r="Y18" s="5">
        <v>10199</v>
      </c>
      <c r="Z18" s="25">
        <f t="shared" si="6"/>
        <v>0.43200313756250613</v>
      </c>
      <c r="AA18" s="25">
        <f t="shared" si="7"/>
        <v>0.35925090695166195</v>
      </c>
      <c r="AB18" s="26">
        <f t="shared" si="8"/>
        <v>0.16840671811166591</v>
      </c>
      <c r="AC18">
        <v>56326</v>
      </c>
      <c r="AD18">
        <v>44667</v>
      </c>
      <c r="AE18">
        <v>11659</v>
      </c>
      <c r="AF18">
        <v>72620</v>
      </c>
      <c r="AG18">
        <v>128946</v>
      </c>
      <c r="AH18" s="22">
        <f t="shared" si="9"/>
        <v>0.43681851317605819</v>
      </c>
      <c r="AI18" s="22">
        <f t="shared" si="10"/>
        <v>0.34640081894746638</v>
      </c>
      <c r="AJ18" s="22">
        <f t="shared" si="11"/>
        <v>0.2069914426730107</v>
      </c>
    </row>
    <row r="19" spans="2:36" x14ac:dyDescent="0.3">
      <c r="D19" t="s">
        <v>26</v>
      </c>
      <c r="E19" s="5">
        <v>1043</v>
      </c>
      <c r="F19" s="5">
        <v>498</v>
      </c>
      <c r="G19" s="5">
        <v>545</v>
      </c>
      <c r="H19" s="5">
        <v>1873</v>
      </c>
      <c r="I19" s="5">
        <v>2916</v>
      </c>
      <c r="J19" s="25">
        <f t="shared" si="0"/>
        <v>0.35768175582990397</v>
      </c>
      <c r="K19" s="25">
        <f t="shared" si="1"/>
        <v>0.17078189300411523</v>
      </c>
      <c r="L19" s="26">
        <f t="shared" si="2"/>
        <v>0.52253116011505274</v>
      </c>
      <c r="M19" s="35">
        <v>2976</v>
      </c>
      <c r="N19" s="5">
        <v>1925</v>
      </c>
      <c r="O19" s="5">
        <v>1051</v>
      </c>
      <c r="P19" s="5">
        <v>4648</v>
      </c>
      <c r="Q19" s="5">
        <v>7624</v>
      </c>
      <c r="R19" s="25">
        <f t="shared" si="3"/>
        <v>0.39034627492130114</v>
      </c>
      <c r="S19" s="25">
        <f t="shared" si="4"/>
        <v>0.25249213011542498</v>
      </c>
      <c r="T19" s="26">
        <f t="shared" si="5"/>
        <v>0.35315860215053763</v>
      </c>
      <c r="U19" s="35">
        <v>153</v>
      </c>
      <c r="V19" s="5">
        <v>153</v>
      </c>
      <c r="W19" s="5"/>
      <c r="X19" s="5">
        <v>269</v>
      </c>
      <c r="Y19" s="5">
        <v>422</v>
      </c>
      <c r="Z19" s="25">
        <f t="shared" si="6"/>
        <v>0.36255924170616116</v>
      </c>
      <c r="AA19" s="25">
        <f t="shared" si="7"/>
        <v>0.36255924170616116</v>
      </c>
      <c r="AB19" s="26">
        <f t="shared" si="8"/>
        <v>0</v>
      </c>
      <c r="AC19">
        <v>9268</v>
      </c>
      <c r="AD19">
        <v>5893</v>
      </c>
      <c r="AE19">
        <v>3375</v>
      </c>
      <c r="AF19">
        <v>14679</v>
      </c>
      <c r="AG19">
        <v>23947</v>
      </c>
      <c r="AH19" s="22">
        <f t="shared" si="9"/>
        <v>0.38702133878982753</v>
      </c>
      <c r="AI19" s="22">
        <f t="shared" si="10"/>
        <v>0.24608510460600494</v>
      </c>
      <c r="AJ19" s="22">
        <f t="shared" si="11"/>
        <v>0.36415623651273199</v>
      </c>
    </row>
    <row r="20" spans="2:36" x14ac:dyDescent="0.3">
      <c r="D20" t="s">
        <v>27</v>
      </c>
      <c r="E20" s="5">
        <v>101</v>
      </c>
      <c r="F20" s="5">
        <v>30</v>
      </c>
      <c r="G20" s="5">
        <v>71</v>
      </c>
      <c r="H20" s="5">
        <v>351</v>
      </c>
      <c r="I20" s="5">
        <v>452</v>
      </c>
      <c r="J20" s="25">
        <f t="shared" si="0"/>
        <v>0.22345132743362831</v>
      </c>
      <c r="K20" s="25">
        <f t="shared" si="1"/>
        <v>6.637168141592921E-2</v>
      </c>
      <c r="L20" s="26">
        <f t="shared" si="2"/>
        <v>0.70297029702970293</v>
      </c>
      <c r="M20" s="35">
        <v>636</v>
      </c>
      <c r="N20" s="5">
        <v>440</v>
      </c>
      <c r="O20" s="5">
        <v>196</v>
      </c>
      <c r="P20" s="5">
        <v>1341</v>
      </c>
      <c r="Q20" s="5">
        <v>1977</v>
      </c>
      <c r="R20" s="25">
        <f t="shared" si="3"/>
        <v>0.32169954476479512</v>
      </c>
      <c r="S20" s="25">
        <f t="shared" si="4"/>
        <v>0.2225594334850784</v>
      </c>
      <c r="T20" s="26">
        <f t="shared" si="5"/>
        <v>0.3081761006289308</v>
      </c>
      <c r="U20" s="35">
        <v>412</v>
      </c>
      <c r="V20" s="5">
        <v>314</v>
      </c>
      <c r="W20" s="5">
        <v>98</v>
      </c>
      <c r="X20" s="5">
        <v>455</v>
      </c>
      <c r="Y20" s="5">
        <v>867</v>
      </c>
      <c r="Z20" s="25">
        <f t="shared" si="6"/>
        <v>0.47520184544405997</v>
      </c>
      <c r="AA20" s="25">
        <f t="shared" si="7"/>
        <v>0.36216839677047291</v>
      </c>
      <c r="AB20" s="26">
        <f t="shared" si="8"/>
        <v>0.23786407766990292</v>
      </c>
      <c r="AC20">
        <v>2681</v>
      </c>
      <c r="AD20">
        <v>2141</v>
      </c>
      <c r="AE20">
        <v>540</v>
      </c>
      <c r="AF20">
        <v>4984</v>
      </c>
      <c r="AG20">
        <v>7665</v>
      </c>
      <c r="AH20" s="22">
        <f t="shared" si="9"/>
        <v>0.34977168949771692</v>
      </c>
      <c r="AI20" s="22">
        <f t="shared" si="10"/>
        <v>0.27932159165035875</v>
      </c>
      <c r="AJ20" s="22">
        <f t="shared" si="11"/>
        <v>0.20141738157403954</v>
      </c>
    </row>
    <row r="21" spans="2:36" x14ac:dyDescent="0.3">
      <c r="D21" t="s">
        <v>28</v>
      </c>
      <c r="E21" s="5">
        <v>1530</v>
      </c>
      <c r="F21" s="5">
        <v>945</v>
      </c>
      <c r="G21" s="5">
        <v>585</v>
      </c>
      <c r="H21" s="5">
        <v>2168</v>
      </c>
      <c r="I21" s="5">
        <v>3698</v>
      </c>
      <c r="J21" s="25">
        <f t="shared" si="0"/>
        <v>0.41373715521903731</v>
      </c>
      <c r="K21" s="25">
        <f t="shared" si="1"/>
        <v>0.25554353704705246</v>
      </c>
      <c r="L21" s="26">
        <f t="shared" si="2"/>
        <v>0.38235294117647056</v>
      </c>
      <c r="M21" s="35">
        <v>4527</v>
      </c>
      <c r="N21" s="5">
        <v>2724</v>
      </c>
      <c r="O21" s="5">
        <v>1803</v>
      </c>
      <c r="P21" s="5">
        <v>5386</v>
      </c>
      <c r="Q21" s="5">
        <v>9913</v>
      </c>
      <c r="R21" s="25">
        <f t="shared" si="3"/>
        <v>0.45667305558357713</v>
      </c>
      <c r="S21" s="25">
        <f t="shared" si="4"/>
        <v>0.27479067890648645</v>
      </c>
      <c r="T21" s="26">
        <f t="shared" si="5"/>
        <v>0.39827700463883364</v>
      </c>
      <c r="U21" s="35">
        <v>237</v>
      </c>
      <c r="V21" s="5">
        <v>237</v>
      </c>
      <c r="W21" s="5">
        <v>0</v>
      </c>
      <c r="X21" s="5">
        <v>483</v>
      </c>
      <c r="Y21" s="5">
        <v>720</v>
      </c>
      <c r="Z21" s="25">
        <f t="shared" si="6"/>
        <v>0.32916666666666666</v>
      </c>
      <c r="AA21" s="25">
        <f t="shared" si="7"/>
        <v>0.32916666666666666</v>
      </c>
      <c r="AB21" s="26">
        <f t="shared" si="8"/>
        <v>0</v>
      </c>
      <c r="AC21">
        <v>15463</v>
      </c>
      <c r="AD21">
        <v>9687</v>
      </c>
      <c r="AE21">
        <v>5776</v>
      </c>
      <c r="AF21">
        <v>18082</v>
      </c>
      <c r="AG21">
        <v>33545</v>
      </c>
      <c r="AH21" s="22">
        <f t="shared" si="9"/>
        <v>0.46096288567595767</v>
      </c>
      <c r="AI21" s="22">
        <f t="shared" si="10"/>
        <v>0.28877627068117456</v>
      </c>
      <c r="AJ21" s="22">
        <f t="shared" si="11"/>
        <v>0.37353682985190456</v>
      </c>
    </row>
    <row r="22" spans="2:36" x14ac:dyDescent="0.3">
      <c r="D22" t="s">
        <v>29</v>
      </c>
      <c r="E22" s="5">
        <v>0</v>
      </c>
      <c r="F22" s="5">
        <v>0</v>
      </c>
      <c r="G22" s="5">
        <v>0</v>
      </c>
      <c r="H22" s="5">
        <v>201</v>
      </c>
      <c r="I22" s="5">
        <v>201</v>
      </c>
      <c r="J22" s="25">
        <f t="shared" si="0"/>
        <v>0</v>
      </c>
      <c r="K22" s="25">
        <f t="shared" si="1"/>
        <v>0</v>
      </c>
      <c r="L22" s="26" t="e">
        <f t="shared" si="2"/>
        <v>#DIV/0!</v>
      </c>
      <c r="M22" s="35">
        <v>335</v>
      </c>
      <c r="N22" s="5">
        <v>224</v>
      </c>
      <c r="O22" s="5">
        <v>111</v>
      </c>
      <c r="P22" s="5">
        <v>891</v>
      </c>
      <c r="Q22" s="5">
        <v>1226</v>
      </c>
      <c r="R22" s="25">
        <f t="shared" si="3"/>
        <v>0.2732463295269168</v>
      </c>
      <c r="S22" s="25">
        <f t="shared" si="4"/>
        <v>0.18270799347471453</v>
      </c>
      <c r="T22" s="26">
        <f t="shared" si="5"/>
        <v>0.33134328358208953</v>
      </c>
      <c r="U22" s="35">
        <v>237</v>
      </c>
      <c r="V22" s="5">
        <v>149</v>
      </c>
      <c r="W22" s="5">
        <v>88</v>
      </c>
      <c r="X22" s="5">
        <v>212</v>
      </c>
      <c r="Y22" s="5">
        <v>449</v>
      </c>
      <c r="Z22" s="25">
        <f t="shared" si="6"/>
        <v>0.5278396436525612</v>
      </c>
      <c r="AA22" s="25">
        <f t="shared" si="7"/>
        <v>0.33184855233853006</v>
      </c>
      <c r="AB22" s="26">
        <f t="shared" si="8"/>
        <v>0.37130801687763715</v>
      </c>
      <c r="AC22">
        <v>2915</v>
      </c>
      <c r="AD22">
        <v>1966</v>
      </c>
      <c r="AE22">
        <v>949</v>
      </c>
      <c r="AF22">
        <v>3627</v>
      </c>
      <c r="AG22">
        <v>6542</v>
      </c>
      <c r="AH22" s="22">
        <f t="shared" si="9"/>
        <v>0.44558239070620603</v>
      </c>
      <c r="AI22" s="22">
        <f t="shared" si="10"/>
        <v>0.30051971874044636</v>
      </c>
      <c r="AJ22" s="22">
        <f t="shared" si="11"/>
        <v>0.32555746140651803</v>
      </c>
    </row>
    <row r="23" spans="2:36" x14ac:dyDescent="0.3">
      <c r="B23" s="15"/>
      <c r="C23" s="15"/>
      <c r="D23" s="15" t="s">
        <v>0</v>
      </c>
      <c r="E23" s="15">
        <v>3826</v>
      </c>
      <c r="F23" s="15">
        <v>2563</v>
      </c>
      <c r="G23" s="15">
        <v>1263</v>
      </c>
      <c r="H23" s="15">
        <v>6701</v>
      </c>
      <c r="I23" s="15">
        <v>10527</v>
      </c>
      <c r="J23" s="24">
        <f t="shared" si="0"/>
        <v>0.36344637598556095</v>
      </c>
      <c r="K23" s="24">
        <f t="shared" si="1"/>
        <v>0.24346917450365727</v>
      </c>
      <c r="L23" s="27">
        <f t="shared" si="2"/>
        <v>0.33010977522216411</v>
      </c>
      <c r="M23" s="36">
        <v>21376</v>
      </c>
      <c r="N23" s="15">
        <v>15821</v>
      </c>
      <c r="O23" s="15">
        <v>5555</v>
      </c>
      <c r="P23" s="15">
        <v>27257</v>
      </c>
      <c r="Q23" s="15">
        <v>48633</v>
      </c>
      <c r="R23" s="24">
        <f t="shared" si="3"/>
        <v>0.43953693993790227</v>
      </c>
      <c r="S23" s="24">
        <f t="shared" si="4"/>
        <v>0.32531408714247528</v>
      </c>
      <c r="T23" s="27">
        <f t="shared" si="5"/>
        <v>0.25987088323353291</v>
      </c>
      <c r="U23" s="36">
        <v>5445</v>
      </c>
      <c r="V23" s="15">
        <v>4517</v>
      </c>
      <c r="W23" s="15">
        <v>928</v>
      </c>
      <c r="X23" s="15">
        <v>7212</v>
      </c>
      <c r="Y23" s="15">
        <v>12657</v>
      </c>
      <c r="Z23" s="24">
        <f t="shared" si="6"/>
        <v>0.430196729082721</v>
      </c>
      <c r="AA23" s="24">
        <f t="shared" si="7"/>
        <v>0.35687761712886151</v>
      </c>
      <c r="AB23" s="27">
        <f t="shared" si="8"/>
        <v>0.17043158861340679</v>
      </c>
      <c r="AC23" s="15">
        <v>86653</v>
      </c>
      <c r="AD23" s="15">
        <v>64354</v>
      </c>
      <c r="AE23" s="15">
        <v>22299</v>
      </c>
      <c r="AF23" s="15">
        <v>113992</v>
      </c>
      <c r="AG23" s="15">
        <v>200645</v>
      </c>
      <c r="AH23" s="24">
        <f t="shared" si="9"/>
        <v>0.43187221211592614</v>
      </c>
      <c r="AI23" s="24">
        <f t="shared" si="10"/>
        <v>0.32073562760098684</v>
      </c>
      <c r="AJ23" s="24">
        <f t="shared" si="11"/>
        <v>0.25733673386957173</v>
      </c>
    </row>
    <row r="24" spans="2:36" x14ac:dyDescent="0.3">
      <c r="B24" t="s">
        <v>23</v>
      </c>
      <c r="C24" t="s">
        <v>24</v>
      </c>
      <c r="D24" t="s">
        <v>25</v>
      </c>
      <c r="E24" s="5">
        <v>1103</v>
      </c>
      <c r="F24" s="5">
        <v>1017</v>
      </c>
      <c r="G24" s="5">
        <v>86</v>
      </c>
      <c r="H24" s="5">
        <v>740</v>
      </c>
      <c r="I24" s="5">
        <v>1843</v>
      </c>
      <c r="J24" s="25">
        <f t="shared" si="0"/>
        <v>0.59848073792729251</v>
      </c>
      <c r="K24" s="25">
        <f t="shared" si="1"/>
        <v>0.55181768855127511</v>
      </c>
      <c r="L24" s="26">
        <f t="shared" si="2"/>
        <v>7.7969174977334549E-2</v>
      </c>
      <c r="M24" s="35">
        <v>12351</v>
      </c>
      <c r="N24" s="5">
        <v>10549</v>
      </c>
      <c r="O24" s="5">
        <v>1802</v>
      </c>
      <c r="P24" s="5">
        <v>3397</v>
      </c>
      <c r="Q24" s="5">
        <v>15748</v>
      </c>
      <c r="R24" s="25">
        <f t="shared" si="3"/>
        <v>0.78429006858013717</v>
      </c>
      <c r="S24" s="25">
        <f t="shared" si="4"/>
        <v>0.6698628397256795</v>
      </c>
      <c r="T24" s="26">
        <f t="shared" si="5"/>
        <v>0.14589911748036596</v>
      </c>
      <c r="U24" s="35">
        <v>4749</v>
      </c>
      <c r="V24" s="5">
        <v>4200</v>
      </c>
      <c r="W24" s="5">
        <v>549</v>
      </c>
      <c r="X24" s="5">
        <v>2492</v>
      </c>
      <c r="Y24" s="5">
        <v>7241</v>
      </c>
      <c r="Z24" s="25">
        <f t="shared" si="6"/>
        <v>0.65584863969065044</v>
      </c>
      <c r="AA24" s="25">
        <f t="shared" si="7"/>
        <v>0.58003038254384753</v>
      </c>
      <c r="AB24" s="26">
        <f t="shared" si="8"/>
        <v>0.11560328490208464</v>
      </c>
      <c r="AC24">
        <v>55163</v>
      </c>
      <c r="AD24">
        <v>46262</v>
      </c>
      <c r="AE24">
        <v>8901</v>
      </c>
      <c r="AF24">
        <v>16442</v>
      </c>
      <c r="AG24">
        <v>71605</v>
      </c>
      <c r="AH24" s="22">
        <f t="shared" si="9"/>
        <v>0.77037916346623836</v>
      </c>
      <c r="AI24" s="22">
        <f t="shared" si="10"/>
        <v>0.64607220166189516</v>
      </c>
      <c r="AJ24" s="22">
        <f t="shared" si="11"/>
        <v>0.161358156735493</v>
      </c>
    </row>
    <row r="25" spans="2:36" x14ac:dyDescent="0.3">
      <c r="D25" t="s">
        <v>26</v>
      </c>
      <c r="E25" s="5">
        <v>767</v>
      </c>
      <c r="F25" s="5">
        <v>453</v>
      </c>
      <c r="G25" s="5">
        <v>314</v>
      </c>
      <c r="H25" s="5">
        <v>312</v>
      </c>
      <c r="I25" s="5">
        <v>1079</v>
      </c>
      <c r="J25" s="25">
        <f t="shared" si="0"/>
        <v>0.71084337349397586</v>
      </c>
      <c r="K25" s="25">
        <f t="shared" si="1"/>
        <v>0.41983317886932342</v>
      </c>
      <c r="L25" s="26">
        <f t="shared" si="2"/>
        <v>0.409387222946545</v>
      </c>
      <c r="M25" s="35">
        <v>3442</v>
      </c>
      <c r="N25" s="5">
        <v>2023</v>
      </c>
      <c r="O25" s="5">
        <v>1419</v>
      </c>
      <c r="P25" s="5">
        <v>692</v>
      </c>
      <c r="Q25" s="5">
        <v>4134</v>
      </c>
      <c r="R25" s="25">
        <f t="shared" si="3"/>
        <v>0.8326076439283987</v>
      </c>
      <c r="S25" s="25">
        <f t="shared" si="4"/>
        <v>0.48935655539429124</v>
      </c>
      <c r="T25" s="26">
        <f t="shared" si="5"/>
        <v>0.41226031377106331</v>
      </c>
      <c r="U25" s="35">
        <v>60</v>
      </c>
      <c r="V25" s="5">
        <v>60</v>
      </c>
      <c r="W25" s="5"/>
      <c r="X25" s="5">
        <v>34</v>
      </c>
      <c r="Y25" s="5">
        <v>94</v>
      </c>
      <c r="Z25" s="25">
        <f t="shared" si="6"/>
        <v>0.63829787234042556</v>
      </c>
      <c r="AA25" s="25">
        <f t="shared" si="7"/>
        <v>0.63829787234042556</v>
      </c>
      <c r="AB25" s="26">
        <f t="shared" si="8"/>
        <v>0</v>
      </c>
      <c r="AC25">
        <v>10375</v>
      </c>
      <c r="AD25">
        <v>6800</v>
      </c>
      <c r="AE25">
        <v>3575</v>
      </c>
      <c r="AF25">
        <v>2614</v>
      </c>
      <c r="AG25">
        <v>12989</v>
      </c>
      <c r="AH25" s="22">
        <f t="shared" si="9"/>
        <v>0.7987527908230041</v>
      </c>
      <c r="AI25" s="22">
        <f t="shared" si="10"/>
        <v>0.52351990145507732</v>
      </c>
      <c r="AJ25" s="22">
        <f t="shared" si="11"/>
        <v>0.34457831325301203</v>
      </c>
    </row>
    <row r="26" spans="2:36" x14ac:dyDescent="0.3">
      <c r="D26" t="s">
        <v>27</v>
      </c>
      <c r="E26" s="5">
        <v>136</v>
      </c>
      <c r="F26" s="5">
        <v>136</v>
      </c>
      <c r="G26" s="5"/>
      <c r="H26" s="5">
        <v>23</v>
      </c>
      <c r="I26" s="5">
        <v>159</v>
      </c>
      <c r="J26" s="25">
        <f t="shared" si="0"/>
        <v>0.85534591194968557</v>
      </c>
      <c r="K26" s="25">
        <f t="shared" si="1"/>
        <v>0.85534591194968557</v>
      </c>
      <c r="L26" s="26">
        <f t="shared" si="2"/>
        <v>0</v>
      </c>
      <c r="M26" s="35">
        <v>731</v>
      </c>
      <c r="N26" s="5">
        <v>485</v>
      </c>
      <c r="O26" s="5">
        <v>246</v>
      </c>
      <c r="P26" s="5">
        <v>79</v>
      </c>
      <c r="Q26" s="5">
        <v>810</v>
      </c>
      <c r="R26" s="25">
        <f t="shared" si="3"/>
        <v>0.90246913580246912</v>
      </c>
      <c r="S26" s="25">
        <f t="shared" si="4"/>
        <v>0.59876543209876543</v>
      </c>
      <c r="T26" s="26">
        <f t="shared" si="5"/>
        <v>0.33652530779753764</v>
      </c>
      <c r="U26" s="35">
        <v>294</v>
      </c>
      <c r="V26" s="5">
        <v>264</v>
      </c>
      <c r="W26" s="5">
        <v>30</v>
      </c>
      <c r="X26" s="5">
        <v>202</v>
      </c>
      <c r="Y26" s="5">
        <v>496</v>
      </c>
      <c r="Z26" s="25">
        <f t="shared" si="6"/>
        <v>0.592741935483871</v>
      </c>
      <c r="AA26" s="25">
        <f t="shared" si="7"/>
        <v>0.532258064516129</v>
      </c>
      <c r="AB26" s="26">
        <f t="shared" si="8"/>
        <v>0.10204081632653061</v>
      </c>
      <c r="AC26">
        <v>2819</v>
      </c>
      <c r="AD26">
        <v>2276</v>
      </c>
      <c r="AE26">
        <v>543</v>
      </c>
      <c r="AF26">
        <v>1221</v>
      </c>
      <c r="AG26">
        <v>4040</v>
      </c>
      <c r="AH26" s="22">
        <f t="shared" si="9"/>
        <v>0.69777227722772273</v>
      </c>
      <c r="AI26" s="22">
        <f t="shared" si="10"/>
        <v>0.56336633663366331</v>
      </c>
      <c r="AJ26" s="22">
        <f t="shared" si="11"/>
        <v>0.19262149698474637</v>
      </c>
    </row>
    <row r="27" spans="2:36" x14ac:dyDescent="0.3">
      <c r="D27" t="s">
        <v>28</v>
      </c>
      <c r="E27" s="5">
        <v>1489</v>
      </c>
      <c r="F27" s="5">
        <v>1249</v>
      </c>
      <c r="G27" s="5">
        <v>240</v>
      </c>
      <c r="H27" s="5">
        <v>319</v>
      </c>
      <c r="I27" s="5">
        <v>1808</v>
      </c>
      <c r="J27" s="25">
        <f t="shared" si="0"/>
        <v>0.82356194690265483</v>
      </c>
      <c r="K27" s="25">
        <f t="shared" si="1"/>
        <v>0.69081858407079644</v>
      </c>
      <c r="L27" s="26">
        <f t="shared" si="2"/>
        <v>0.16118200134318333</v>
      </c>
      <c r="M27" s="35">
        <v>4756</v>
      </c>
      <c r="N27" s="5">
        <v>4058</v>
      </c>
      <c r="O27" s="5">
        <v>698</v>
      </c>
      <c r="P27" s="5">
        <v>989</v>
      </c>
      <c r="Q27" s="5">
        <v>5745</v>
      </c>
      <c r="R27" s="25">
        <f t="shared" si="3"/>
        <v>0.8278503046127067</v>
      </c>
      <c r="S27" s="25">
        <f t="shared" si="4"/>
        <v>0.70635335073977368</v>
      </c>
      <c r="T27" s="26">
        <f t="shared" si="5"/>
        <v>0.14676198486122793</v>
      </c>
      <c r="U27" s="35">
        <v>287</v>
      </c>
      <c r="V27" s="5">
        <v>287</v>
      </c>
      <c r="W27" s="5"/>
      <c r="X27" s="5">
        <v>91</v>
      </c>
      <c r="Y27" s="5">
        <v>378</v>
      </c>
      <c r="Z27" s="25">
        <f t="shared" si="6"/>
        <v>0.7592592592592593</v>
      </c>
      <c r="AA27" s="25">
        <f t="shared" si="7"/>
        <v>0.7592592592592593</v>
      </c>
      <c r="AB27" s="26">
        <f t="shared" si="8"/>
        <v>0</v>
      </c>
      <c r="AC27">
        <v>17962</v>
      </c>
      <c r="AD27">
        <v>14565</v>
      </c>
      <c r="AE27">
        <v>3397</v>
      </c>
      <c r="AF27">
        <v>3567</v>
      </c>
      <c r="AG27">
        <v>21529</v>
      </c>
      <c r="AH27" s="22">
        <f t="shared" si="9"/>
        <v>0.83431650332110174</v>
      </c>
      <c r="AI27" s="22">
        <f t="shared" si="10"/>
        <v>0.67652933252821779</v>
      </c>
      <c r="AJ27" s="22">
        <f t="shared" si="11"/>
        <v>0.18912147867720744</v>
      </c>
    </row>
    <row r="28" spans="2:36" x14ac:dyDescent="0.3">
      <c r="D28" t="s">
        <v>29</v>
      </c>
      <c r="E28" s="5">
        <v>18</v>
      </c>
      <c r="F28" s="5">
        <v>18</v>
      </c>
      <c r="G28" s="5"/>
      <c r="H28" s="5">
        <v>24</v>
      </c>
      <c r="I28" s="5">
        <v>42</v>
      </c>
      <c r="J28" s="25">
        <f t="shared" si="0"/>
        <v>0.42857142857142855</v>
      </c>
      <c r="K28" s="25">
        <f t="shared" si="1"/>
        <v>0.42857142857142855</v>
      </c>
      <c r="L28" s="26">
        <f t="shared" si="2"/>
        <v>0</v>
      </c>
      <c r="M28" s="35">
        <v>333</v>
      </c>
      <c r="N28" s="5">
        <v>192</v>
      </c>
      <c r="O28" s="5">
        <v>141</v>
      </c>
      <c r="P28" s="5">
        <v>166</v>
      </c>
      <c r="Q28" s="5">
        <v>499</v>
      </c>
      <c r="R28" s="25">
        <f t="shared" si="3"/>
        <v>0.66733466933867736</v>
      </c>
      <c r="S28" s="25">
        <f t="shared" si="4"/>
        <v>0.38476953907815631</v>
      </c>
      <c r="T28" s="26">
        <f t="shared" si="5"/>
        <v>0.42342342342342343</v>
      </c>
      <c r="U28" s="35">
        <v>0</v>
      </c>
      <c r="V28" s="5">
        <v>0</v>
      </c>
      <c r="W28" s="5"/>
      <c r="X28" s="5">
        <v>0</v>
      </c>
      <c r="Y28" s="5">
        <v>0</v>
      </c>
      <c r="Z28" s="25" t="e">
        <f t="shared" si="6"/>
        <v>#DIV/0!</v>
      </c>
      <c r="AA28" s="25" t="e">
        <f t="shared" si="7"/>
        <v>#DIV/0!</v>
      </c>
      <c r="AB28" s="26" t="e">
        <f t="shared" si="8"/>
        <v>#DIV/0!</v>
      </c>
      <c r="AC28">
        <v>2066</v>
      </c>
      <c r="AD28">
        <v>1447</v>
      </c>
      <c r="AE28">
        <v>619</v>
      </c>
      <c r="AF28">
        <v>799</v>
      </c>
      <c r="AG28">
        <v>2865</v>
      </c>
      <c r="AH28" s="22">
        <f t="shared" si="9"/>
        <v>0.72111692844677133</v>
      </c>
      <c r="AI28" s="22">
        <f t="shared" si="10"/>
        <v>0.50506108202443278</v>
      </c>
      <c r="AJ28" s="22">
        <f t="shared" si="11"/>
        <v>0.29961277831558569</v>
      </c>
    </row>
    <row r="29" spans="2:36" x14ac:dyDescent="0.3">
      <c r="C29" s="15"/>
      <c r="D29" s="15" t="s">
        <v>0</v>
      </c>
      <c r="E29" s="15">
        <v>3513</v>
      </c>
      <c r="F29" s="15">
        <v>2873</v>
      </c>
      <c r="G29" s="15">
        <v>640</v>
      </c>
      <c r="H29" s="15">
        <v>1418</v>
      </c>
      <c r="I29" s="15">
        <v>4931</v>
      </c>
      <c r="J29" s="24">
        <f t="shared" si="0"/>
        <v>0.71243155546542281</v>
      </c>
      <c r="K29" s="24">
        <f t="shared" si="1"/>
        <v>0.5826404380450213</v>
      </c>
      <c r="L29" s="27">
        <f t="shared" si="2"/>
        <v>0.18218047253060063</v>
      </c>
      <c r="M29" s="36">
        <v>21613</v>
      </c>
      <c r="N29" s="15">
        <v>17307</v>
      </c>
      <c r="O29" s="15">
        <v>4306</v>
      </c>
      <c r="P29" s="15">
        <v>5323</v>
      </c>
      <c r="Q29" s="15">
        <v>26936</v>
      </c>
      <c r="R29" s="24">
        <f t="shared" si="3"/>
        <v>0.80238342738342738</v>
      </c>
      <c r="S29" s="24">
        <f t="shared" si="4"/>
        <v>0.64252301752301755</v>
      </c>
      <c r="T29" s="27">
        <f t="shared" si="5"/>
        <v>0.19923194373756536</v>
      </c>
      <c r="U29" s="36">
        <v>5390</v>
      </c>
      <c r="V29" s="15">
        <v>4811</v>
      </c>
      <c r="W29" s="15">
        <v>579</v>
      </c>
      <c r="X29" s="15">
        <v>2819</v>
      </c>
      <c r="Y29" s="15">
        <v>8209</v>
      </c>
      <c r="Z29" s="24">
        <f t="shared" si="6"/>
        <v>0.65659641856498963</v>
      </c>
      <c r="AA29" s="24">
        <f t="shared" si="7"/>
        <v>0.5860640760141308</v>
      </c>
      <c r="AB29" s="27">
        <f t="shared" si="8"/>
        <v>0.10742115027829313</v>
      </c>
      <c r="AC29" s="15">
        <v>88385</v>
      </c>
      <c r="AD29" s="15">
        <v>71350</v>
      </c>
      <c r="AE29" s="15">
        <v>17035</v>
      </c>
      <c r="AF29" s="15">
        <v>24643</v>
      </c>
      <c r="AG29" s="15">
        <v>113028</v>
      </c>
      <c r="AH29" s="24">
        <f t="shared" si="9"/>
        <v>0.78197437803022263</v>
      </c>
      <c r="AI29" s="24">
        <f t="shared" si="10"/>
        <v>0.63125951091764876</v>
      </c>
      <c r="AJ29" s="24">
        <f t="shared" si="11"/>
        <v>0.19273632403688409</v>
      </c>
    </row>
    <row r="30" spans="2:36" x14ac:dyDescent="0.3">
      <c r="C30" t="s">
        <v>30</v>
      </c>
      <c r="D30" t="s">
        <v>25</v>
      </c>
      <c r="E30" s="5">
        <v>1204</v>
      </c>
      <c r="F30" s="5">
        <v>1115</v>
      </c>
      <c r="G30" s="5">
        <v>89</v>
      </c>
      <c r="H30" s="5">
        <v>488</v>
      </c>
      <c r="I30" s="5">
        <v>1692</v>
      </c>
      <c r="J30" s="25">
        <f t="shared" si="0"/>
        <v>0.71158392434988182</v>
      </c>
      <c r="K30" s="25">
        <f t="shared" si="1"/>
        <v>0.65898345153664306</v>
      </c>
      <c r="L30" s="26">
        <f t="shared" si="2"/>
        <v>7.3920265780730895E-2</v>
      </c>
      <c r="M30" s="35">
        <v>12001</v>
      </c>
      <c r="N30" s="5">
        <v>10867</v>
      </c>
      <c r="O30" s="5">
        <v>1134</v>
      </c>
      <c r="P30" s="5">
        <v>3486</v>
      </c>
      <c r="Q30" s="5">
        <v>15487</v>
      </c>
      <c r="R30" s="25">
        <f t="shared" si="3"/>
        <v>0.77490798734422417</v>
      </c>
      <c r="S30" s="25">
        <f t="shared" si="4"/>
        <v>0.70168528443210432</v>
      </c>
      <c r="T30" s="26">
        <f t="shared" si="5"/>
        <v>9.4492125656195317E-2</v>
      </c>
      <c r="U30" s="35">
        <v>5204</v>
      </c>
      <c r="V30" s="5">
        <v>4849</v>
      </c>
      <c r="W30" s="5">
        <v>355</v>
      </c>
      <c r="X30" s="5">
        <v>1650</v>
      </c>
      <c r="Y30" s="5">
        <v>6854</v>
      </c>
      <c r="Z30" s="25">
        <f t="shared" si="6"/>
        <v>0.75926466297052819</v>
      </c>
      <c r="AA30" s="25">
        <f t="shared" si="7"/>
        <v>0.70747009045812659</v>
      </c>
      <c r="AB30" s="26">
        <f t="shared" si="8"/>
        <v>6.8216756341275941E-2</v>
      </c>
      <c r="AC30">
        <v>54727</v>
      </c>
      <c r="AD30">
        <v>48825</v>
      </c>
      <c r="AE30">
        <v>5902</v>
      </c>
      <c r="AF30">
        <v>15637</v>
      </c>
      <c r="AG30">
        <v>70364</v>
      </c>
      <c r="AH30" s="22">
        <f t="shared" si="9"/>
        <v>0.77776988232618949</v>
      </c>
      <c r="AI30" s="22">
        <f t="shared" si="10"/>
        <v>0.69389176283326703</v>
      </c>
      <c r="AJ30" s="22">
        <f t="shared" si="11"/>
        <v>0.10784439125111919</v>
      </c>
    </row>
    <row r="31" spans="2:36" x14ac:dyDescent="0.3">
      <c r="D31" t="s">
        <v>26</v>
      </c>
      <c r="E31" s="5">
        <v>1147</v>
      </c>
      <c r="F31" s="5">
        <v>807</v>
      </c>
      <c r="G31" s="5">
        <v>340</v>
      </c>
      <c r="H31" s="5">
        <v>141</v>
      </c>
      <c r="I31" s="5">
        <v>1288</v>
      </c>
      <c r="J31" s="25">
        <f t="shared" si="0"/>
        <v>0.89052795031055898</v>
      </c>
      <c r="K31" s="25">
        <f t="shared" si="1"/>
        <v>0.62655279503105588</v>
      </c>
      <c r="L31" s="26">
        <f t="shared" si="2"/>
        <v>0.29642545771578027</v>
      </c>
      <c r="M31" s="35">
        <v>3171</v>
      </c>
      <c r="N31" s="5">
        <v>2703</v>
      </c>
      <c r="O31" s="5">
        <v>468</v>
      </c>
      <c r="P31" s="5">
        <v>933</v>
      </c>
      <c r="Q31" s="5">
        <v>4104</v>
      </c>
      <c r="R31" s="25">
        <f t="shared" si="3"/>
        <v>0.77266081871345027</v>
      </c>
      <c r="S31" s="25">
        <f t="shared" si="4"/>
        <v>0.658625730994152</v>
      </c>
      <c r="T31" s="26">
        <f t="shared" si="5"/>
        <v>0.14758751182592242</v>
      </c>
      <c r="U31" s="35">
        <v>134</v>
      </c>
      <c r="V31" s="5">
        <v>134</v>
      </c>
      <c r="W31" s="5"/>
      <c r="X31" s="5">
        <v>0</v>
      </c>
      <c r="Y31" s="5">
        <v>134</v>
      </c>
      <c r="Z31" s="25">
        <f t="shared" si="6"/>
        <v>1</v>
      </c>
      <c r="AA31" s="25">
        <f t="shared" si="7"/>
        <v>1</v>
      </c>
      <c r="AB31" s="26">
        <f t="shared" si="8"/>
        <v>0</v>
      </c>
      <c r="AC31">
        <v>10278</v>
      </c>
      <c r="AD31">
        <v>8431</v>
      </c>
      <c r="AE31">
        <v>1847</v>
      </c>
      <c r="AF31">
        <v>2992</v>
      </c>
      <c r="AG31">
        <v>13270</v>
      </c>
      <c r="AH31" s="22">
        <f t="shared" si="9"/>
        <v>0.77452901281085151</v>
      </c>
      <c r="AI31" s="22">
        <f t="shared" si="10"/>
        <v>0.6353428786737001</v>
      </c>
      <c r="AJ31" s="22">
        <f t="shared" si="11"/>
        <v>0.17970422261140301</v>
      </c>
    </row>
    <row r="32" spans="2:36" x14ac:dyDescent="0.3">
      <c r="D32" t="s">
        <v>27</v>
      </c>
      <c r="E32" s="5">
        <v>73</v>
      </c>
      <c r="F32" s="5">
        <v>48</v>
      </c>
      <c r="G32" s="5">
        <v>25</v>
      </c>
      <c r="H32" s="5">
        <v>86</v>
      </c>
      <c r="I32" s="5">
        <v>159</v>
      </c>
      <c r="J32" s="25">
        <f t="shared" si="0"/>
        <v>0.45911949685534592</v>
      </c>
      <c r="K32" s="25">
        <f t="shared" si="1"/>
        <v>0.30188679245283018</v>
      </c>
      <c r="L32" s="26">
        <f t="shared" si="2"/>
        <v>0.34246575342465752</v>
      </c>
      <c r="M32" s="35">
        <v>535</v>
      </c>
      <c r="N32" s="5">
        <v>454</v>
      </c>
      <c r="O32" s="5">
        <v>81</v>
      </c>
      <c r="P32" s="5">
        <v>420</v>
      </c>
      <c r="Q32" s="5">
        <v>955</v>
      </c>
      <c r="R32" s="25">
        <f t="shared" si="3"/>
        <v>0.56020942408376961</v>
      </c>
      <c r="S32" s="25">
        <f t="shared" si="4"/>
        <v>0.47539267015706804</v>
      </c>
      <c r="T32" s="26">
        <f t="shared" si="5"/>
        <v>0.15140186915887852</v>
      </c>
      <c r="U32" s="35">
        <v>264</v>
      </c>
      <c r="V32" s="5">
        <v>264</v>
      </c>
      <c r="W32" s="5">
        <v>0</v>
      </c>
      <c r="X32" s="5">
        <v>252</v>
      </c>
      <c r="Y32" s="5">
        <v>516</v>
      </c>
      <c r="Z32" s="25">
        <f t="shared" si="6"/>
        <v>0.51162790697674421</v>
      </c>
      <c r="AA32" s="25">
        <f t="shared" si="7"/>
        <v>0.51162790697674421</v>
      </c>
      <c r="AB32" s="26">
        <f t="shared" si="8"/>
        <v>0</v>
      </c>
      <c r="AC32">
        <v>1979</v>
      </c>
      <c r="AD32">
        <v>1826</v>
      </c>
      <c r="AE32">
        <v>153</v>
      </c>
      <c r="AF32">
        <v>1852</v>
      </c>
      <c r="AG32">
        <v>3831</v>
      </c>
      <c r="AH32" s="22">
        <f t="shared" si="9"/>
        <v>0.51657530670843121</v>
      </c>
      <c r="AI32" s="22">
        <f t="shared" si="10"/>
        <v>0.4766379535369355</v>
      </c>
      <c r="AJ32" s="22">
        <f t="shared" si="11"/>
        <v>7.7311773623041938E-2</v>
      </c>
    </row>
    <row r="33" spans="2:36" x14ac:dyDescent="0.3">
      <c r="D33" t="s">
        <v>28</v>
      </c>
      <c r="E33" s="5">
        <v>1493</v>
      </c>
      <c r="F33" s="5">
        <v>1035</v>
      </c>
      <c r="G33" s="5">
        <v>458</v>
      </c>
      <c r="H33" s="5">
        <v>427</v>
      </c>
      <c r="I33" s="5">
        <v>1920</v>
      </c>
      <c r="J33" s="25">
        <f t="shared" si="0"/>
        <v>0.77760416666666665</v>
      </c>
      <c r="K33" s="25">
        <f t="shared" si="1"/>
        <v>0.5390625</v>
      </c>
      <c r="L33" s="26">
        <f t="shared" si="2"/>
        <v>0.30676490288010716</v>
      </c>
      <c r="M33" s="35">
        <v>4454</v>
      </c>
      <c r="N33" s="5">
        <v>3419</v>
      </c>
      <c r="O33" s="5">
        <v>1035</v>
      </c>
      <c r="P33" s="5">
        <v>1650</v>
      </c>
      <c r="Q33" s="5">
        <v>6104</v>
      </c>
      <c r="R33" s="25">
        <f t="shared" si="3"/>
        <v>0.72968545216251635</v>
      </c>
      <c r="S33" s="25">
        <f t="shared" si="4"/>
        <v>0.56012450851900397</v>
      </c>
      <c r="T33" s="26">
        <f t="shared" si="5"/>
        <v>0.23237539290525369</v>
      </c>
      <c r="U33" s="35">
        <v>539</v>
      </c>
      <c r="V33" s="5">
        <v>440</v>
      </c>
      <c r="W33" s="5">
        <v>99</v>
      </c>
      <c r="X33" s="5">
        <v>76</v>
      </c>
      <c r="Y33" s="5">
        <v>615</v>
      </c>
      <c r="Z33" s="25">
        <f t="shared" si="6"/>
        <v>0.87642276422764231</v>
      </c>
      <c r="AA33" s="25">
        <f t="shared" si="7"/>
        <v>0.71544715447154472</v>
      </c>
      <c r="AB33" s="26">
        <f t="shared" si="8"/>
        <v>0.18367346938775511</v>
      </c>
      <c r="AC33">
        <v>14808</v>
      </c>
      <c r="AD33">
        <v>11983</v>
      </c>
      <c r="AE33">
        <v>2825</v>
      </c>
      <c r="AF33">
        <v>5379</v>
      </c>
      <c r="AG33">
        <v>20187</v>
      </c>
      <c r="AH33" s="22">
        <f t="shared" si="9"/>
        <v>0.73354138802199431</v>
      </c>
      <c r="AI33" s="22">
        <f t="shared" si="10"/>
        <v>0.59359984148214195</v>
      </c>
      <c r="AJ33" s="22">
        <f t="shared" si="11"/>
        <v>0.19077525661804429</v>
      </c>
    </row>
    <row r="34" spans="2:36" x14ac:dyDescent="0.3">
      <c r="D34" t="s">
        <v>29</v>
      </c>
      <c r="E34" s="5">
        <v>121</v>
      </c>
      <c r="F34" s="5">
        <v>57</v>
      </c>
      <c r="G34" s="5">
        <v>64</v>
      </c>
      <c r="H34" s="5">
        <v>51</v>
      </c>
      <c r="I34" s="5">
        <v>172</v>
      </c>
      <c r="J34" s="25">
        <f t="shared" si="0"/>
        <v>0.70348837209302328</v>
      </c>
      <c r="K34" s="25">
        <f t="shared" si="1"/>
        <v>0.33139534883720928</v>
      </c>
      <c r="L34" s="26">
        <f t="shared" si="2"/>
        <v>0.52892561983471076</v>
      </c>
      <c r="M34" s="35">
        <v>520</v>
      </c>
      <c r="N34" s="5">
        <v>364</v>
      </c>
      <c r="O34" s="5">
        <v>156</v>
      </c>
      <c r="P34" s="5">
        <v>107</v>
      </c>
      <c r="Q34" s="5">
        <v>627</v>
      </c>
      <c r="R34" s="25">
        <f t="shared" si="3"/>
        <v>0.82934609250398728</v>
      </c>
      <c r="S34" s="25">
        <f t="shared" si="4"/>
        <v>0.58054226475279103</v>
      </c>
      <c r="T34" s="26">
        <f t="shared" si="5"/>
        <v>0.3</v>
      </c>
      <c r="U34" s="35">
        <v>209</v>
      </c>
      <c r="V34" s="5">
        <v>158</v>
      </c>
      <c r="W34" s="5">
        <v>51</v>
      </c>
      <c r="X34" s="5">
        <v>14</v>
      </c>
      <c r="Y34" s="5">
        <v>223</v>
      </c>
      <c r="Z34" s="25">
        <f t="shared" si="6"/>
        <v>0.93721973094170408</v>
      </c>
      <c r="AA34" s="25">
        <f t="shared" si="7"/>
        <v>0.70852017937219736</v>
      </c>
      <c r="AB34" s="26">
        <f t="shared" si="8"/>
        <v>0.24401913875598086</v>
      </c>
      <c r="AC34">
        <v>2774</v>
      </c>
      <c r="AD34">
        <v>2263</v>
      </c>
      <c r="AE34">
        <v>511</v>
      </c>
      <c r="AF34">
        <v>409</v>
      </c>
      <c r="AG34">
        <v>3183</v>
      </c>
      <c r="AH34" s="22">
        <f t="shared" si="9"/>
        <v>0.87150486961985552</v>
      </c>
      <c r="AI34" s="22">
        <f t="shared" si="10"/>
        <v>0.71096449890040847</v>
      </c>
      <c r="AJ34" s="22">
        <f t="shared" si="11"/>
        <v>0.18421052631578946</v>
      </c>
    </row>
    <row r="35" spans="2:36" x14ac:dyDescent="0.3">
      <c r="C35" s="15"/>
      <c r="D35" s="15" t="s">
        <v>0</v>
      </c>
      <c r="E35" s="15">
        <v>4038</v>
      </c>
      <c r="F35" s="15">
        <v>3062</v>
      </c>
      <c r="G35" s="15">
        <v>976</v>
      </c>
      <c r="H35" s="15">
        <v>1193</v>
      </c>
      <c r="I35" s="15">
        <v>5231</v>
      </c>
      <c r="J35" s="24">
        <f t="shared" si="0"/>
        <v>0.77193653221181413</v>
      </c>
      <c r="K35" s="24">
        <f t="shared" si="1"/>
        <v>0.58535652838845342</v>
      </c>
      <c r="L35" s="27">
        <f t="shared" si="2"/>
        <v>0.24170381376919267</v>
      </c>
      <c r="M35" s="36">
        <v>20681</v>
      </c>
      <c r="N35" s="15">
        <v>17807</v>
      </c>
      <c r="O35" s="15">
        <v>2874</v>
      </c>
      <c r="P35" s="15">
        <v>6596</v>
      </c>
      <c r="Q35" s="15">
        <v>27277</v>
      </c>
      <c r="R35" s="24">
        <f t="shared" si="3"/>
        <v>0.75818455108699634</v>
      </c>
      <c r="S35" s="24">
        <f t="shared" si="4"/>
        <v>0.65282105803424129</v>
      </c>
      <c r="T35" s="27">
        <f t="shared" si="5"/>
        <v>0.13896813500314298</v>
      </c>
      <c r="U35" s="36">
        <v>6350</v>
      </c>
      <c r="V35" s="15">
        <v>5845</v>
      </c>
      <c r="W35" s="15">
        <v>505</v>
      </c>
      <c r="X35" s="15">
        <v>1992</v>
      </c>
      <c r="Y35" s="15">
        <v>8342</v>
      </c>
      <c r="Z35" s="24">
        <f t="shared" si="6"/>
        <v>0.76120834332294418</v>
      </c>
      <c r="AA35" s="24">
        <f t="shared" si="7"/>
        <v>0.70067130184608006</v>
      </c>
      <c r="AB35" s="27">
        <f t="shared" si="8"/>
        <v>7.9527559055118116E-2</v>
      </c>
      <c r="AC35" s="15">
        <v>84566</v>
      </c>
      <c r="AD35" s="15">
        <v>73328</v>
      </c>
      <c r="AE35" s="15">
        <v>11238</v>
      </c>
      <c r="AF35" s="15">
        <v>26269</v>
      </c>
      <c r="AG35" s="15">
        <v>110835</v>
      </c>
      <c r="AH35" s="24">
        <f t="shared" si="9"/>
        <v>0.76299003022510936</v>
      </c>
      <c r="AI35" s="24">
        <f t="shared" si="10"/>
        <v>0.66159606622456801</v>
      </c>
      <c r="AJ35" s="24">
        <f t="shared" si="11"/>
        <v>0.13289028687652249</v>
      </c>
    </row>
    <row r="36" spans="2:36" x14ac:dyDescent="0.3">
      <c r="C36" t="s">
        <v>0</v>
      </c>
      <c r="D36" t="s">
        <v>25</v>
      </c>
      <c r="E36" s="5">
        <v>2307</v>
      </c>
      <c r="F36" s="5">
        <v>2132</v>
      </c>
      <c r="G36" s="5">
        <v>175</v>
      </c>
      <c r="H36" s="5">
        <v>1228</v>
      </c>
      <c r="I36" s="5">
        <v>3535</v>
      </c>
      <c r="J36" s="25">
        <f t="shared" si="0"/>
        <v>0.65261669024045266</v>
      </c>
      <c r="K36" s="25">
        <f t="shared" si="1"/>
        <v>0.60311173974540311</v>
      </c>
      <c r="L36" s="26">
        <f t="shared" si="2"/>
        <v>7.5856090160381445E-2</v>
      </c>
      <c r="M36" s="35">
        <v>24352</v>
      </c>
      <c r="N36" s="5">
        <v>21416</v>
      </c>
      <c r="O36" s="5">
        <v>2936</v>
      </c>
      <c r="P36" s="5">
        <v>6883</v>
      </c>
      <c r="Q36" s="5">
        <v>31235</v>
      </c>
      <c r="R36" s="25">
        <f t="shared" si="3"/>
        <v>0.77963822634864732</v>
      </c>
      <c r="S36" s="25">
        <f t="shared" si="4"/>
        <v>0.68564110773171127</v>
      </c>
      <c r="T36" s="26">
        <f t="shared" si="5"/>
        <v>0.12056504599211564</v>
      </c>
      <c r="U36" s="35">
        <v>9953</v>
      </c>
      <c r="V36" s="5">
        <v>9049</v>
      </c>
      <c r="W36" s="5">
        <v>904</v>
      </c>
      <c r="X36" s="5">
        <v>4142</v>
      </c>
      <c r="Y36" s="5">
        <v>14095</v>
      </c>
      <c r="Z36" s="25">
        <f t="shared" si="6"/>
        <v>0.70613692798864847</v>
      </c>
      <c r="AA36" s="25">
        <f t="shared" si="7"/>
        <v>0.64200070947144372</v>
      </c>
      <c r="AB36" s="26">
        <f t="shared" si="8"/>
        <v>9.0826886365919818E-2</v>
      </c>
      <c r="AC36">
        <v>109890</v>
      </c>
      <c r="AD36">
        <v>95087</v>
      </c>
      <c r="AE36">
        <v>14803</v>
      </c>
      <c r="AF36">
        <v>32079</v>
      </c>
      <c r="AG36">
        <v>141969</v>
      </c>
      <c r="AH36" s="22">
        <f t="shared" si="9"/>
        <v>0.77404222048475368</v>
      </c>
      <c r="AI36" s="22">
        <f t="shared" si="10"/>
        <v>0.669772978608006</v>
      </c>
      <c r="AJ36" s="22">
        <f t="shared" si="11"/>
        <v>0.13470743470743471</v>
      </c>
    </row>
    <row r="37" spans="2:36" x14ac:dyDescent="0.3">
      <c r="D37" t="s">
        <v>26</v>
      </c>
      <c r="E37" s="5">
        <v>1914</v>
      </c>
      <c r="F37" s="5">
        <v>1260</v>
      </c>
      <c r="G37" s="5">
        <v>654</v>
      </c>
      <c r="H37" s="5">
        <v>453</v>
      </c>
      <c r="I37" s="5">
        <v>2367</v>
      </c>
      <c r="J37" s="25">
        <f t="shared" si="0"/>
        <v>0.80861850443599492</v>
      </c>
      <c r="K37" s="25">
        <f t="shared" si="1"/>
        <v>0.53231939163498099</v>
      </c>
      <c r="L37" s="26">
        <f t="shared" si="2"/>
        <v>0.34169278996865204</v>
      </c>
      <c r="M37" s="35">
        <v>6613</v>
      </c>
      <c r="N37" s="5">
        <v>4726</v>
      </c>
      <c r="O37" s="5">
        <v>1887</v>
      </c>
      <c r="P37" s="5">
        <v>1625</v>
      </c>
      <c r="Q37" s="5">
        <v>8238</v>
      </c>
      <c r="R37" s="25">
        <f t="shared" si="3"/>
        <v>0.80274338431658165</v>
      </c>
      <c r="S37" s="25">
        <f t="shared" si="4"/>
        <v>0.57368293275066762</v>
      </c>
      <c r="T37" s="26">
        <f t="shared" si="5"/>
        <v>0.28534704370179947</v>
      </c>
      <c r="U37" s="35">
        <v>194</v>
      </c>
      <c r="V37" s="5">
        <v>194</v>
      </c>
      <c r="W37" s="5"/>
      <c r="X37" s="5">
        <v>34</v>
      </c>
      <c r="Y37" s="5">
        <v>228</v>
      </c>
      <c r="Z37" s="25">
        <f t="shared" si="6"/>
        <v>0.85087719298245612</v>
      </c>
      <c r="AA37" s="25">
        <f t="shared" si="7"/>
        <v>0.85087719298245612</v>
      </c>
      <c r="AB37" s="26">
        <f t="shared" si="8"/>
        <v>0</v>
      </c>
      <c r="AC37">
        <v>20653</v>
      </c>
      <c r="AD37">
        <v>15231</v>
      </c>
      <c r="AE37">
        <v>5422</v>
      </c>
      <c r="AF37">
        <v>5606</v>
      </c>
      <c r="AG37">
        <v>26259</v>
      </c>
      <c r="AH37" s="22">
        <f t="shared" si="9"/>
        <v>0.78651129136676945</v>
      </c>
      <c r="AI37" s="22">
        <f t="shared" si="10"/>
        <v>0.58002970410145094</v>
      </c>
      <c r="AJ37" s="22">
        <f t="shared" si="11"/>
        <v>0.26252844623057181</v>
      </c>
    </row>
    <row r="38" spans="2:36" x14ac:dyDescent="0.3">
      <c r="D38" t="s">
        <v>27</v>
      </c>
      <c r="E38" s="5">
        <v>209</v>
      </c>
      <c r="F38" s="5">
        <v>184</v>
      </c>
      <c r="G38" s="5">
        <v>25</v>
      </c>
      <c r="H38" s="5">
        <v>109</v>
      </c>
      <c r="I38" s="5">
        <v>318</v>
      </c>
      <c r="J38" s="25">
        <f t="shared" si="0"/>
        <v>0.65723270440251569</v>
      </c>
      <c r="K38" s="25">
        <f t="shared" si="1"/>
        <v>0.57861635220125784</v>
      </c>
      <c r="L38" s="26">
        <f t="shared" si="2"/>
        <v>0.11961722488038277</v>
      </c>
      <c r="M38" s="35">
        <v>1266</v>
      </c>
      <c r="N38" s="5">
        <v>939</v>
      </c>
      <c r="O38" s="5">
        <v>327</v>
      </c>
      <c r="P38" s="5">
        <v>499</v>
      </c>
      <c r="Q38" s="5">
        <v>1765</v>
      </c>
      <c r="R38" s="25">
        <f t="shared" si="3"/>
        <v>0.71728045325779033</v>
      </c>
      <c r="S38" s="25">
        <f t="shared" si="4"/>
        <v>0.53201133144475921</v>
      </c>
      <c r="T38" s="26">
        <f t="shared" si="5"/>
        <v>0.25829383886255924</v>
      </c>
      <c r="U38" s="35">
        <v>558</v>
      </c>
      <c r="V38" s="5">
        <v>528</v>
      </c>
      <c r="W38" s="5">
        <v>30</v>
      </c>
      <c r="X38" s="5">
        <v>454</v>
      </c>
      <c r="Y38" s="5">
        <v>1012</v>
      </c>
      <c r="Z38" s="25">
        <f t="shared" si="6"/>
        <v>0.5513833992094862</v>
      </c>
      <c r="AA38" s="25">
        <f t="shared" si="7"/>
        <v>0.52173913043478259</v>
      </c>
      <c r="AB38" s="26">
        <f t="shared" si="8"/>
        <v>5.3763440860215055E-2</v>
      </c>
      <c r="AC38">
        <v>4798</v>
      </c>
      <c r="AD38">
        <v>4102</v>
      </c>
      <c r="AE38">
        <v>696</v>
      </c>
      <c r="AF38">
        <v>3073</v>
      </c>
      <c r="AG38">
        <v>7871</v>
      </c>
      <c r="AH38" s="22">
        <f t="shared" si="9"/>
        <v>0.60957946893660275</v>
      </c>
      <c r="AI38" s="22">
        <f t="shared" si="10"/>
        <v>0.52115360182950066</v>
      </c>
      <c r="AJ38" s="22">
        <f t="shared" si="11"/>
        <v>0.14506044185077116</v>
      </c>
    </row>
    <row r="39" spans="2:36" x14ac:dyDescent="0.3">
      <c r="D39" t="s">
        <v>28</v>
      </c>
      <c r="E39" s="5">
        <v>2982</v>
      </c>
      <c r="F39" s="5">
        <v>2284</v>
      </c>
      <c r="G39" s="5">
        <v>698</v>
      </c>
      <c r="H39" s="5">
        <v>746</v>
      </c>
      <c r="I39" s="5">
        <v>3728</v>
      </c>
      <c r="J39" s="25">
        <f t="shared" si="0"/>
        <v>0.79989270386266098</v>
      </c>
      <c r="K39" s="25">
        <f t="shared" si="1"/>
        <v>0.61266094420600858</v>
      </c>
      <c r="L39" s="26">
        <f t="shared" si="2"/>
        <v>0.23407109322602279</v>
      </c>
      <c r="M39" s="35">
        <v>9210</v>
      </c>
      <c r="N39" s="5">
        <v>7477</v>
      </c>
      <c r="O39" s="5">
        <v>1733</v>
      </c>
      <c r="P39" s="5">
        <v>2639</v>
      </c>
      <c r="Q39" s="5">
        <v>11849</v>
      </c>
      <c r="R39" s="25">
        <f t="shared" si="3"/>
        <v>0.77728078318845473</v>
      </c>
      <c r="S39" s="25">
        <f t="shared" si="4"/>
        <v>0.63102371508144151</v>
      </c>
      <c r="T39" s="26">
        <f t="shared" si="5"/>
        <v>0.18816503800217155</v>
      </c>
      <c r="U39" s="35">
        <v>826</v>
      </c>
      <c r="V39" s="5">
        <v>727</v>
      </c>
      <c r="W39" s="5">
        <v>99</v>
      </c>
      <c r="X39" s="5">
        <v>167</v>
      </c>
      <c r="Y39" s="5">
        <v>993</v>
      </c>
      <c r="Z39" s="25">
        <f t="shared" si="6"/>
        <v>0.83182275931520644</v>
      </c>
      <c r="AA39" s="25">
        <f t="shared" si="7"/>
        <v>0.73212487411883187</v>
      </c>
      <c r="AB39" s="26">
        <f t="shared" si="8"/>
        <v>0.11985472154963681</v>
      </c>
      <c r="AC39">
        <v>32770</v>
      </c>
      <c r="AD39">
        <v>26548</v>
      </c>
      <c r="AE39">
        <v>6222</v>
      </c>
      <c r="AF39">
        <v>8946</v>
      </c>
      <c r="AG39">
        <v>41716</v>
      </c>
      <c r="AH39" s="22">
        <f t="shared" si="9"/>
        <v>0.78554990890785314</v>
      </c>
      <c r="AI39" s="22">
        <f t="shared" si="10"/>
        <v>0.63639850417106147</v>
      </c>
      <c r="AJ39" s="22">
        <f t="shared" si="11"/>
        <v>0.18986878242294783</v>
      </c>
    </row>
    <row r="40" spans="2:36" x14ac:dyDescent="0.3">
      <c r="D40" t="s">
        <v>29</v>
      </c>
      <c r="E40" s="5">
        <v>139</v>
      </c>
      <c r="F40" s="5">
        <v>75</v>
      </c>
      <c r="G40" s="5">
        <v>64</v>
      </c>
      <c r="H40" s="5">
        <v>75</v>
      </c>
      <c r="I40" s="5">
        <v>214</v>
      </c>
      <c r="J40" s="25">
        <f t="shared" si="0"/>
        <v>0.64953271028037385</v>
      </c>
      <c r="K40" s="25">
        <f t="shared" si="1"/>
        <v>0.35046728971962615</v>
      </c>
      <c r="L40" s="26">
        <f t="shared" si="2"/>
        <v>0.46043165467625902</v>
      </c>
      <c r="M40" s="35">
        <v>853</v>
      </c>
      <c r="N40" s="5">
        <v>556</v>
      </c>
      <c r="O40" s="5">
        <v>297</v>
      </c>
      <c r="P40" s="5">
        <v>273</v>
      </c>
      <c r="Q40" s="5">
        <v>1126</v>
      </c>
      <c r="R40" s="25">
        <f t="shared" si="3"/>
        <v>0.75754884547069268</v>
      </c>
      <c r="S40" s="25">
        <f t="shared" si="4"/>
        <v>0.49378330373001778</v>
      </c>
      <c r="T40" s="26">
        <f t="shared" si="5"/>
        <v>0.34818288393903868</v>
      </c>
      <c r="U40" s="35">
        <v>209</v>
      </c>
      <c r="V40" s="5">
        <v>158</v>
      </c>
      <c r="W40" s="5">
        <v>51</v>
      </c>
      <c r="X40" s="5">
        <v>14</v>
      </c>
      <c r="Y40" s="5">
        <v>223</v>
      </c>
      <c r="Z40" s="25">
        <f t="shared" si="6"/>
        <v>0.93721973094170408</v>
      </c>
      <c r="AA40" s="25">
        <f t="shared" si="7"/>
        <v>0.70852017937219736</v>
      </c>
      <c r="AB40" s="26">
        <f t="shared" si="8"/>
        <v>0.24401913875598086</v>
      </c>
      <c r="AC40">
        <v>4840</v>
      </c>
      <c r="AD40">
        <v>3710</v>
      </c>
      <c r="AE40">
        <v>1130</v>
      </c>
      <c r="AF40">
        <v>1208</v>
      </c>
      <c r="AG40">
        <v>6048</v>
      </c>
      <c r="AH40" s="22">
        <f t="shared" si="9"/>
        <v>0.80026455026455023</v>
      </c>
      <c r="AI40" s="22">
        <f t="shared" si="10"/>
        <v>0.61342592592592593</v>
      </c>
      <c r="AJ40" s="22">
        <f t="shared" si="11"/>
        <v>0.23347107438016529</v>
      </c>
    </row>
    <row r="41" spans="2:36" x14ac:dyDescent="0.3">
      <c r="B41" s="15"/>
      <c r="C41" s="15"/>
      <c r="D41" s="15" t="s">
        <v>0</v>
      </c>
      <c r="E41" s="15">
        <v>7551</v>
      </c>
      <c r="F41" s="15">
        <v>5935</v>
      </c>
      <c r="G41" s="15">
        <v>1616</v>
      </c>
      <c r="H41" s="15">
        <v>2611</v>
      </c>
      <c r="I41" s="15">
        <v>10162</v>
      </c>
      <c r="J41" s="24">
        <f t="shared" si="0"/>
        <v>0.74306238929344615</v>
      </c>
      <c r="K41" s="24">
        <f t="shared" si="1"/>
        <v>0.58403857508364498</v>
      </c>
      <c r="L41" s="27">
        <f t="shared" si="2"/>
        <v>0.21401138921997087</v>
      </c>
      <c r="M41" s="36">
        <v>42294</v>
      </c>
      <c r="N41" s="15">
        <v>35114</v>
      </c>
      <c r="O41" s="15">
        <v>7180</v>
      </c>
      <c r="P41" s="15">
        <v>11919</v>
      </c>
      <c r="Q41" s="15">
        <v>54213</v>
      </c>
      <c r="R41" s="24">
        <f t="shared" si="3"/>
        <v>0.78014498367550222</v>
      </c>
      <c r="S41" s="24">
        <f t="shared" si="4"/>
        <v>0.64770442513788207</v>
      </c>
      <c r="T41" s="27">
        <f t="shared" si="5"/>
        <v>0.16976403272331772</v>
      </c>
      <c r="U41" s="36">
        <v>11740</v>
      </c>
      <c r="V41" s="15">
        <v>10656</v>
      </c>
      <c r="W41" s="15">
        <v>1084</v>
      </c>
      <c r="X41" s="15">
        <v>4811</v>
      </c>
      <c r="Y41" s="15">
        <v>16551</v>
      </c>
      <c r="Z41" s="24">
        <f t="shared" si="6"/>
        <v>0.70932269953477134</v>
      </c>
      <c r="AA41" s="24">
        <f t="shared" si="7"/>
        <v>0.64382816748232741</v>
      </c>
      <c r="AB41" s="27">
        <f t="shared" si="8"/>
        <v>9.2333901192504259E-2</v>
      </c>
      <c r="AC41" s="15">
        <v>172951</v>
      </c>
      <c r="AD41" s="15">
        <v>144678</v>
      </c>
      <c r="AE41" s="15">
        <v>28273</v>
      </c>
      <c r="AF41" s="15">
        <v>50912</v>
      </c>
      <c r="AG41" s="15">
        <v>223863</v>
      </c>
      <c r="AH41" s="24">
        <f t="shared" si="9"/>
        <v>0.77257519107668526</v>
      </c>
      <c r="AI41" s="24">
        <f t="shared" si="10"/>
        <v>0.64627919754492702</v>
      </c>
      <c r="AJ41" s="24">
        <f t="shared" si="11"/>
        <v>0.16347404756260445</v>
      </c>
    </row>
    <row r="42" spans="2:36" x14ac:dyDescent="0.3">
      <c r="B42" t="s">
        <v>0</v>
      </c>
      <c r="C42" t="s">
        <v>24</v>
      </c>
      <c r="D42" t="s">
        <v>25</v>
      </c>
      <c r="E42" s="5">
        <v>1710</v>
      </c>
      <c r="F42" s="5">
        <v>1593</v>
      </c>
      <c r="G42" s="5">
        <v>117</v>
      </c>
      <c r="H42" s="5">
        <v>1670</v>
      </c>
      <c r="I42" s="5">
        <v>3380</v>
      </c>
      <c r="J42" s="25">
        <f t="shared" si="0"/>
        <v>0.50591715976331364</v>
      </c>
      <c r="K42" s="25">
        <f t="shared" si="1"/>
        <v>0.47130177514792898</v>
      </c>
      <c r="L42" s="26">
        <f t="shared" si="2"/>
        <v>6.8421052631578952E-2</v>
      </c>
      <c r="M42" s="35">
        <v>18961</v>
      </c>
      <c r="N42" s="5">
        <v>15902</v>
      </c>
      <c r="O42" s="5">
        <v>3059</v>
      </c>
      <c r="P42" s="5">
        <v>11351</v>
      </c>
      <c r="Q42" s="5">
        <v>30312</v>
      </c>
      <c r="R42" s="25">
        <f t="shared" si="3"/>
        <v>0.62552784375824755</v>
      </c>
      <c r="S42" s="25">
        <f t="shared" si="4"/>
        <v>0.52461071522829239</v>
      </c>
      <c r="T42" s="26">
        <f t="shared" si="5"/>
        <v>0.16133115342017826</v>
      </c>
      <c r="U42" s="35">
        <v>6704</v>
      </c>
      <c r="V42" s="5">
        <v>5789</v>
      </c>
      <c r="W42" s="5">
        <v>915</v>
      </c>
      <c r="X42" s="5">
        <v>5606</v>
      </c>
      <c r="Y42" s="5">
        <v>12310</v>
      </c>
      <c r="Z42" s="25">
        <f t="shared" si="6"/>
        <v>0.54459788789601948</v>
      </c>
      <c r="AA42" s="25">
        <f t="shared" si="7"/>
        <v>0.47026807473598703</v>
      </c>
      <c r="AB42" s="26">
        <f t="shared" si="8"/>
        <v>0.1364856801909308</v>
      </c>
      <c r="AC42">
        <v>82423</v>
      </c>
      <c r="AD42">
        <v>67089</v>
      </c>
      <c r="AE42">
        <v>15334</v>
      </c>
      <c r="AF42">
        <v>55347</v>
      </c>
      <c r="AG42">
        <v>137770</v>
      </c>
      <c r="AH42" s="22">
        <f t="shared" si="9"/>
        <v>0.5982652246497786</v>
      </c>
      <c r="AI42" s="22">
        <f t="shared" si="10"/>
        <v>0.48696378021339914</v>
      </c>
      <c r="AJ42" s="22">
        <f t="shared" si="11"/>
        <v>0.1860403042839984</v>
      </c>
    </row>
    <row r="43" spans="2:36" x14ac:dyDescent="0.3">
      <c r="D43" t="s">
        <v>26</v>
      </c>
      <c r="E43" s="5">
        <v>1246</v>
      </c>
      <c r="F43" s="5">
        <v>598</v>
      </c>
      <c r="G43" s="5">
        <v>648</v>
      </c>
      <c r="H43" s="5">
        <v>1177</v>
      </c>
      <c r="I43" s="5">
        <v>2423</v>
      </c>
      <c r="J43" s="25">
        <f t="shared" si="0"/>
        <v>0.51423854725546847</v>
      </c>
      <c r="K43" s="25">
        <f t="shared" si="1"/>
        <v>0.24680148576145275</v>
      </c>
      <c r="L43" s="26">
        <f t="shared" si="2"/>
        <v>0.5200642054574639</v>
      </c>
      <c r="M43" s="35">
        <v>4980</v>
      </c>
      <c r="N43" s="5">
        <v>2961</v>
      </c>
      <c r="O43" s="5">
        <v>2019</v>
      </c>
      <c r="P43" s="5">
        <v>3087</v>
      </c>
      <c r="Q43" s="5">
        <v>8067</v>
      </c>
      <c r="R43" s="25">
        <f t="shared" si="3"/>
        <v>0.61732986240238008</v>
      </c>
      <c r="S43" s="25">
        <f t="shared" si="4"/>
        <v>0.36705094830792118</v>
      </c>
      <c r="T43" s="26">
        <f t="shared" si="5"/>
        <v>0.40542168674698797</v>
      </c>
      <c r="U43" s="35">
        <v>90</v>
      </c>
      <c r="V43" s="5">
        <v>90</v>
      </c>
      <c r="W43" s="5"/>
      <c r="X43" s="5">
        <v>114</v>
      </c>
      <c r="Y43" s="5">
        <v>204</v>
      </c>
      <c r="Z43" s="25">
        <f t="shared" si="6"/>
        <v>0.44117647058823528</v>
      </c>
      <c r="AA43" s="25">
        <f t="shared" si="7"/>
        <v>0.44117647058823528</v>
      </c>
      <c r="AB43" s="26">
        <f t="shared" si="8"/>
        <v>0</v>
      </c>
      <c r="AC43">
        <v>15307</v>
      </c>
      <c r="AD43">
        <v>9722</v>
      </c>
      <c r="AE43">
        <v>5585</v>
      </c>
      <c r="AF43">
        <v>10367</v>
      </c>
      <c r="AG43">
        <v>25674</v>
      </c>
      <c r="AH43" s="22">
        <f t="shared" si="9"/>
        <v>0.59620627872555898</v>
      </c>
      <c r="AI43" s="22">
        <f t="shared" si="10"/>
        <v>0.37867102905663319</v>
      </c>
      <c r="AJ43" s="22">
        <f t="shared" si="11"/>
        <v>0.36486574769713204</v>
      </c>
    </row>
    <row r="44" spans="2:36" x14ac:dyDescent="0.3">
      <c r="D44" t="s">
        <v>27</v>
      </c>
      <c r="E44" s="5">
        <v>163</v>
      </c>
      <c r="F44" s="5">
        <v>163</v>
      </c>
      <c r="G44" s="5"/>
      <c r="H44" s="5">
        <v>180</v>
      </c>
      <c r="I44" s="5">
        <v>343</v>
      </c>
      <c r="J44" s="25">
        <f t="shared" si="0"/>
        <v>0.47521865889212828</v>
      </c>
      <c r="K44" s="25">
        <f t="shared" si="1"/>
        <v>0.47521865889212828</v>
      </c>
      <c r="L44" s="26">
        <f t="shared" si="2"/>
        <v>0</v>
      </c>
      <c r="M44" s="35">
        <v>1115</v>
      </c>
      <c r="N44" s="5">
        <v>756</v>
      </c>
      <c r="O44" s="5">
        <v>359</v>
      </c>
      <c r="P44" s="5">
        <v>524</v>
      </c>
      <c r="Q44" s="5">
        <v>1639</v>
      </c>
      <c r="R44" s="25">
        <f t="shared" si="3"/>
        <v>0.68029286150091517</v>
      </c>
      <c r="S44" s="25">
        <f t="shared" si="4"/>
        <v>0.46125686394142767</v>
      </c>
      <c r="T44" s="26">
        <f t="shared" si="5"/>
        <v>0.3219730941704036</v>
      </c>
      <c r="U44" s="35">
        <v>363</v>
      </c>
      <c r="V44" s="5">
        <v>333</v>
      </c>
      <c r="W44" s="5">
        <v>30</v>
      </c>
      <c r="X44" s="5">
        <v>435</v>
      </c>
      <c r="Y44" s="5">
        <v>798</v>
      </c>
      <c r="Z44" s="25">
        <f t="shared" si="6"/>
        <v>0.45488721804511278</v>
      </c>
      <c r="AA44" s="25">
        <f t="shared" si="7"/>
        <v>0.41729323308270677</v>
      </c>
      <c r="AB44" s="26">
        <f t="shared" si="8"/>
        <v>8.2644628099173556E-2</v>
      </c>
      <c r="AC44">
        <v>4068</v>
      </c>
      <c r="AD44">
        <v>3185</v>
      </c>
      <c r="AE44">
        <v>883</v>
      </c>
      <c r="AF44">
        <v>3446</v>
      </c>
      <c r="AG44">
        <v>7514</v>
      </c>
      <c r="AH44" s="22">
        <f t="shared" si="9"/>
        <v>0.54138940644130951</v>
      </c>
      <c r="AI44" s="22">
        <f t="shared" si="10"/>
        <v>0.42387543252595156</v>
      </c>
      <c r="AJ44" s="22">
        <f t="shared" si="11"/>
        <v>0.21705998033431662</v>
      </c>
    </row>
    <row r="45" spans="2:36" x14ac:dyDescent="0.3">
      <c r="D45" t="s">
        <v>28</v>
      </c>
      <c r="E45" s="5">
        <v>2360</v>
      </c>
      <c r="F45" s="5">
        <v>1820</v>
      </c>
      <c r="G45" s="5">
        <v>540</v>
      </c>
      <c r="H45" s="5">
        <v>1272</v>
      </c>
      <c r="I45" s="5">
        <v>3632</v>
      </c>
      <c r="J45" s="25">
        <f t="shared" si="0"/>
        <v>0.64977973568281944</v>
      </c>
      <c r="K45" s="25">
        <f t="shared" si="1"/>
        <v>0.50110132158590304</v>
      </c>
      <c r="L45" s="26">
        <f t="shared" si="2"/>
        <v>0.2288135593220339</v>
      </c>
      <c r="M45" s="35">
        <v>7160</v>
      </c>
      <c r="N45" s="5">
        <v>5535</v>
      </c>
      <c r="O45" s="5">
        <v>1625</v>
      </c>
      <c r="P45" s="5">
        <v>3324</v>
      </c>
      <c r="Q45" s="5">
        <v>10484</v>
      </c>
      <c r="R45" s="25">
        <f t="shared" si="3"/>
        <v>0.68294544067149943</v>
      </c>
      <c r="S45" s="25">
        <f t="shared" si="4"/>
        <v>0.52794734834032808</v>
      </c>
      <c r="T45" s="26">
        <f t="shared" si="5"/>
        <v>0.22695530726256982</v>
      </c>
      <c r="U45" s="35">
        <v>387</v>
      </c>
      <c r="V45" s="5">
        <v>387</v>
      </c>
      <c r="W45" s="5"/>
      <c r="X45" s="5">
        <v>285</v>
      </c>
      <c r="Y45" s="5">
        <v>672</v>
      </c>
      <c r="Z45" s="25">
        <f t="shared" si="6"/>
        <v>0.5758928571428571</v>
      </c>
      <c r="AA45" s="25">
        <f t="shared" si="7"/>
        <v>0.5758928571428571</v>
      </c>
      <c r="AB45" s="26">
        <f t="shared" si="8"/>
        <v>0</v>
      </c>
      <c r="AC45">
        <v>26054</v>
      </c>
      <c r="AD45">
        <v>19302</v>
      </c>
      <c r="AE45">
        <v>6752</v>
      </c>
      <c r="AF45">
        <v>12463</v>
      </c>
      <c r="AG45">
        <v>38517</v>
      </c>
      <c r="AH45" s="22">
        <f t="shared" si="9"/>
        <v>0.67642858997325861</v>
      </c>
      <c r="AI45" s="22">
        <f t="shared" si="10"/>
        <v>0.50112937144637437</v>
      </c>
      <c r="AJ45" s="22">
        <f t="shared" si="11"/>
        <v>0.25915406463498886</v>
      </c>
    </row>
    <row r="46" spans="2:36" x14ac:dyDescent="0.3">
      <c r="D46" t="s">
        <v>29</v>
      </c>
      <c r="E46" s="5">
        <v>18</v>
      </c>
      <c r="F46" s="5">
        <v>18</v>
      </c>
      <c r="G46" s="5"/>
      <c r="H46" s="5">
        <v>116</v>
      </c>
      <c r="I46" s="5">
        <v>134</v>
      </c>
      <c r="J46" s="25">
        <f t="shared" si="0"/>
        <v>0.13432835820895522</v>
      </c>
      <c r="K46" s="25">
        <f t="shared" si="1"/>
        <v>0.13432835820895522</v>
      </c>
      <c r="L46" s="26">
        <f t="shared" si="2"/>
        <v>0</v>
      </c>
      <c r="M46" s="35">
        <v>498</v>
      </c>
      <c r="N46" s="5">
        <v>340</v>
      </c>
      <c r="O46" s="5">
        <v>158</v>
      </c>
      <c r="P46" s="5">
        <v>673</v>
      </c>
      <c r="Q46" s="5">
        <v>1171</v>
      </c>
      <c r="R46" s="25">
        <f t="shared" si="3"/>
        <v>0.42527754056362083</v>
      </c>
      <c r="S46" s="25">
        <f t="shared" si="4"/>
        <v>0.29035012809564475</v>
      </c>
      <c r="T46" s="26">
        <f t="shared" si="5"/>
        <v>0.31726907630522089</v>
      </c>
      <c r="U46" s="35">
        <v>34</v>
      </c>
      <c r="V46" s="5">
        <v>34</v>
      </c>
      <c r="W46" s="5"/>
      <c r="X46" s="5">
        <v>107</v>
      </c>
      <c r="Y46" s="5">
        <v>141</v>
      </c>
      <c r="Z46" s="25">
        <f t="shared" si="6"/>
        <v>0.24113475177304963</v>
      </c>
      <c r="AA46" s="25">
        <f t="shared" si="7"/>
        <v>0.24113475177304963</v>
      </c>
      <c r="AB46" s="26">
        <f t="shared" si="8"/>
        <v>0</v>
      </c>
      <c r="AC46">
        <v>3005</v>
      </c>
      <c r="AD46">
        <v>2063</v>
      </c>
      <c r="AE46">
        <v>942</v>
      </c>
      <c r="AF46">
        <v>2710</v>
      </c>
      <c r="AG46">
        <v>5715</v>
      </c>
      <c r="AH46" s="22">
        <f t="shared" si="9"/>
        <v>0.52580927384076992</v>
      </c>
      <c r="AI46" s="22">
        <f t="shared" si="10"/>
        <v>0.36097987751531058</v>
      </c>
      <c r="AJ46" s="22">
        <f t="shared" si="11"/>
        <v>0.31347753743760398</v>
      </c>
    </row>
    <row r="47" spans="2:36" x14ac:dyDescent="0.3">
      <c r="C47" s="15"/>
      <c r="D47" s="15" t="s">
        <v>0</v>
      </c>
      <c r="E47" s="15">
        <v>5497</v>
      </c>
      <c r="F47" s="15">
        <v>4192</v>
      </c>
      <c r="G47" s="15">
        <v>1305</v>
      </c>
      <c r="H47" s="15">
        <v>4415</v>
      </c>
      <c r="I47" s="15">
        <v>9912</v>
      </c>
      <c r="J47" s="24">
        <f t="shared" si="0"/>
        <v>0.55458030669895075</v>
      </c>
      <c r="K47" s="24">
        <f t="shared" si="1"/>
        <v>0.42292171105730425</v>
      </c>
      <c r="L47" s="27">
        <f t="shared" si="2"/>
        <v>0.23740221939239586</v>
      </c>
      <c r="M47" s="36">
        <v>32714</v>
      </c>
      <c r="N47" s="15">
        <v>25494</v>
      </c>
      <c r="O47" s="15">
        <v>7220</v>
      </c>
      <c r="P47" s="15">
        <v>18959</v>
      </c>
      <c r="Q47" s="15">
        <v>51673</v>
      </c>
      <c r="R47" s="24">
        <f t="shared" si="3"/>
        <v>0.63309658816016101</v>
      </c>
      <c r="S47" s="24">
        <f t="shared" si="4"/>
        <v>0.49337178023339073</v>
      </c>
      <c r="T47" s="27">
        <f t="shared" si="5"/>
        <v>0.22070061747264169</v>
      </c>
      <c r="U47" s="36">
        <v>7578</v>
      </c>
      <c r="V47" s="15">
        <v>6633</v>
      </c>
      <c r="W47" s="15">
        <v>945</v>
      </c>
      <c r="X47" s="15">
        <v>6547</v>
      </c>
      <c r="Y47" s="15">
        <v>14125</v>
      </c>
      <c r="Z47" s="24">
        <f t="shared" si="6"/>
        <v>0.53649557522123892</v>
      </c>
      <c r="AA47" s="24">
        <f t="shared" si="7"/>
        <v>0.46959292035398231</v>
      </c>
      <c r="AB47" s="27">
        <f t="shared" si="8"/>
        <v>0.12470308788598575</v>
      </c>
      <c r="AC47" s="15">
        <v>130857</v>
      </c>
      <c r="AD47" s="15">
        <v>101361</v>
      </c>
      <c r="AE47" s="15">
        <v>29496</v>
      </c>
      <c r="AF47" s="15">
        <v>84333</v>
      </c>
      <c r="AG47" s="15">
        <v>215190</v>
      </c>
      <c r="AH47" s="24">
        <f t="shared" si="9"/>
        <v>0.60809981876481245</v>
      </c>
      <c r="AI47" s="24">
        <f t="shared" si="10"/>
        <v>0.47103025233514567</v>
      </c>
      <c r="AJ47" s="24">
        <f t="shared" si="11"/>
        <v>0.22540635961392971</v>
      </c>
    </row>
    <row r="48" spans="2:36" x14ac:dyDescent="0.3">
      <c r="C48" t="s">
        <v>30</v>
      </c>
      <c r="D48" t="s">
        <v>25</v>
      </c>
      <c r="E48" s="5">
        <v>1749</v>
      </c>
      <c r="F48" s="5">
        <v>1629</v>
      </c>
      <c r="G48" s="5">
        <v>120</v>
      </c>
      <c r="H48" s="5">
        <v>1666</v>
      </c>
      <c r="I48" s="5">
        <v>3415</v>
      </c>
      <c r="J48" s="25">
        <f t="shared" si="0"/>
        <v>0.51215226939970715</v>
      </c>
      <c r="K48" s="25">
        <f t="shared" si="1"/>
        <v>0.47701317715959002</v>
      </c>
      <c r="L48" s="26">
        <f t="shared" si="2"/>
        <v>6.86106346483705E-2</v>
      </c>
      <c r="M48" s="35">
        <v>18293</v>
      </c>
      <c r="N48" s="5">
        <v>16022</v>
      </c>
      <c r="O48" s="5">
        <v>2271</v>
      </c>
      <c r="P48" s="5">
        <v>10523</v>
      </c>
      <c r="Q48" s="5">
        <v>28816</v>
      </c>
      <c r="R48" s="25">
        <f t="shared" si="3"/>
        <v>0.63482093281510277</v>
      </c>
      <c r="S48" s="25">
        <f t="shared" si="4"/>
        <v>0.55601054969461405</v>
      </c>
      <c r="T48" s="26">
        <f t="shared" si="5"/>
        <v>0.12414584813863226</v>
      </c>
      <c r="U48" s="35">
        <v>7655</v>
      </c>
      <c r="V48" s="5">
        <v>6924</v>
      </c>
      <c r="W48" s="5">
        <v>731</v>
      </c>
      <c r="X48" s="5">
        <v>4329</v>
      </c>
      <c r="Y48" s="5">
        <v>11984</v>
      </c>
      <c r="Z48" s="25">
        <f t="shared" si="6"/>
        <v>0.63876835781041386</v>
      </c>
      <c r="AA48" s="25">
        <f t="shared" si="7"/>
        <v>0.5777703604806409</v>
      </c>
      <c r="AB48" s="26">
        <f t="shared" si="8"/>
        <v>9.5493141737426512E-2</v>
      </c>
      <c r="AC48">
        <v>83793</v>
      </c>
      <c r="AD48">
        <v>72665</v>
      </c>
      <c r="AE48">
        <v>11128</v>
      </c>
      <c r="AF48">
        <v>49352</v>
      </c>
      <c r="AG48">
        <v>133145</v>
      </c>
      <c r="AH48" s="22">
        <f t="shared" si="9"/>
        <v>0.62933643771827708</v>
      </c>
      <c r="AI48" s="22">
        <f t="shared" si="10"/>
        <v>0.54575838371700025</v>
      </c>
      <c r="AJ48" s="22">
        <f t="shared" si="11"/>
        <v>0.13280345613595407</v>
      </c>
    </row>
    <row r="49" spans="2:36" x14ac:dyDescent="0.3">
      <c r="D49" t="s">
        <v>26</v>
      </c>
      <c r="E49" s="5">
        <v>1711</v>
      </c>
      <c r="F49" s="5">
        <v>1160</v>
      </c>
      <c r="G49" s="5">
        <v>551</v>
      </c>
      <c r="H49" s="5">
        <v>1149</v>
      </c>
      <c r="I49" s="5">
        <v>2860</v>
      </c>
      <c r="J49" s="25">
        <f t="shared" si="0"/>
        <v>0.59825174825174821</v>
      </c>
      <c r="K49" s="25">
        <f t="shared" si="1"/>
        <v>0.40559440559440557</v>
      </c>
      <c r="L49" s="26">
        <f t="shared" si="2"/>
        <v>0.32203389830508472</v>
      </c>
      <c r="M49" s="35">
        <v>4609</v>
      </c>
      <c r="N49" s="5">
        <v>3690</v>
      </c>
      <c r="O49" s="5">
        <v>919</v>
      </c>
      <c r="P49" s="5">
        <v>3186</v>
      </c>
      <c r="Q49" s="5">
        <v>7795</v>
      </c>
      <c r="R49" s="25">
        <f t="shared" si="3"/>
        <v>0.59127645926876204</v>
      </c>
      <c r="S49" s="25">
        <f t="shared" si="4"/>
        <v>0.4733803720333547</v>
      </c>
      <c r="T49" s="26">
        <f t="shared" si="5"/>
        <v>0.19939249294857886</v>
      </c>
      <c r="U49" s="35">
        <v>257</v>
      </c>
      <c r="V49" s="5">
        <v>257</v>
      </c>
      <c r="W49" s="5"/>
      <c r="X49" s="5">
        <v>189</v>
      </c>
      <c r="Y49" s="5">
        <v>446</v>
      </c>
      <c r="Z49" s="25">
        <f t="shared" si="6"/>
        <v>0.57623318385650224</v>
      </c>
      <c r="AA49" s="25">
        <f t="shared" si="7"/>
        <v>0.57623318385650224</v>
      </c>
      <c r="AB49" s="26">
        <f t="shared" si="8"/>
        <v>0</v>
      </c>
      <c r="AC49">
        <v>14614</v>
      </c>
      <c r="AD49">
        <v>11402</v>
      </c>
      <c r="AE49">
        <v>3212</v>
      </c>
      <c r="AF49">
        <v>9918</v>
      </c>
      <c r="AG49">
        <v>24532</v>
      </c>
      <c r="AH49" s="22">
        <f t="shared" si="9"/>
        <v>0.59571172346323165</v>
      </c>
      <c r="AI49" s="22">
        <f t="shared" si="10"/>
        <v>0.46478069460296756</v>
      </c>
      <c r="AJ49" s="22">
        <f t="shared" si="11"/>
        <v>0.21978924319146023</v>
      </c>
    </row>
    <row r="50" spans="2:36" x14ac:dyDescent="0.3">
      <c r="D50" t="s">
        <v>27</v>
      </c>
      <c r="E50" s="5">
        <v>147</v>
      </c>
      <c r="F50" s="5">
        <v>51</v>
      </c>
      <c r="G50" s="5">
        <v>96</v>
      </c>
      <c r="H50" s="5">
        <v>280</v>
      </c>
      <c r="I50" s="5">
        <v>427</v>
      </c>
      <c r="J50" s="25">
        <f t="shared" si="0"/>
        <v>0.34426229508196721</v>
      </c>
      <c r="K50" s="25">
        <f t="shared" si="1"/>
        <v>0.11943793911007025</v>
      </c>
      <c r="L50" s="26">
        <f t="shared" si="2"/>
        <v>0.65306122448979587</v>
      </c>
      <c r="M50" s="35">
        <v>787</v>
      </c>
      <c r="N50" s="5">
        <v>623</v>
      </c>
      <c r="O50" s="5">
        <v>164</v>
      </c>
      <c r="P50" s="5">
        <v>1316</v>
      </c>
      <c r="Q50" s="5">
        <v>2103</v>
      </c>
      <c r="R50" s="25">
        <f t="shared" si="3"/>
        <v>0.37422729434141705</v>
      </c>
      <c r="S50" s="25">
        <f t="shared" si="4"/>
        <v>0.29624346172135047</v>
      </c>
      <c r="T50" s="26">
        <f t="shared" si="5"/>
        <v>0.20838627700127066</v>
      </c>
      <c r="U50" s="35">
        <v>607</v>
      </c>
      <c r="V50" s="5">
        <v>509</v>
      </c>
      <c r="W50" s="5">
        <v>98</v>
      </c>
      <c r="X50" s="5">
        <v>474</v>
      </c>
      <c r="Y50" s="5">
        <v>1081</v>
      </c>
      <c r="Z50" s="25">
        <f t="shared" si="6"/>
        <v>0.56151711378353375</v>
      </c>
      <c r="AA50" s="25">
        <f t="shared" si="7"/>
        <v>0.47086031452358929</v>
      </c>
      <c r="AB50" s="26">
        <f t="shared" si="8"/>
        <v>0.16144975288303129</v>
      </c>
      <c r="AC50">
        <v>3411</v>
      </c>
      <c r="AD50">
        <v>3058</v>
      </c>
      <c r="AE50">
        <v>353</v>
      </c>
      <c r="AF50">
        <v>4611</v>
      </c>
      <c r="AG50">
        <v>8022</v>
      </c>
      <c r="AH50" s="22">
        <f t="shared" si="9"/>
        <v>0.42520568436798806</v>
      </c>
      <c r="AI50" s="22">
        <f t="shared" si="10"/>
        <v>0.381201695337821</v>
      </c>
      <c r="AJ50" s="22">
        <f t="shared" si="11"/>
        <v>0.10348871298739373</v>
      </c>
    </row>
    <row r="51" spans="2:36" x14ac:dyDescent="0.3">
      <c r="D51" t="s">
        <v>28</v>
      </c>
      <c r="E51" s="5">
        <v>2152</v>
      </c>
      <c r="F51" s="5">
        <v>1409</v>
      </c>
      <c r="G51" s="5">
        <v>743</v>
      </c>
      <c r="H51" s="5">
        <v>1642</v>
      </c>
      <c r="I51" s="5">
        <v>3794</v>
      </c>
      <c r="J51" s="25">
        <f t="shared" si="0"/>
        <v>0.56721138639957824</v>
      </c>
      <c r="K51" s="25">
        <f t="shared" si="1"/>
        <v>0.37137585661570899</v>
      </c>
      <c r="L51" s="26">
        <f t="shared" si="2"/>
        <v>0.34526022304832715</v>
      </c>
      <c r="M51" s="35">
        <v>6577</v>
      </c>
      <c r="N51" s="5">
        <v>4666</v>
      </c>
      <c r="O51" s="5">
        <v>1911</v>
      </c>
      <c r="P51" s="5">
        <v>4701</v>
      </c>
      <c r="Q51" s="5">
        <v>11278</v>
      </c>
      <c r="R51" s="25">
        <f t="shared" si="3"/>
        <v>0.58317077496009928</v>
      </c>
      <c r="S51" s="25">
        <f t="shared" si="4"/>
        <v>0.41372583791452383</v>
      </c>
      <c r="T51" s="26">
        <f t="shared" si="5"/>
        <v>0.29055800516953018</v>
      </c>
      <c r="U51" s="35">
        <v>676</v>
      </c>
      <c r="V51" s="5">
        <v>577</v>
      </c>
      <c r="W51" s="5">
        <v>99</v>
      </c>
      <c r="X51" s="5">
        <v>365</v>
      </c>
      <c r="Y51" s="5">
        <v>1041</v>
      </c>
      <c r="Z51" s="25">
        <f t="shared" si="6"/>
        <v>0.64937560038424591</v>
      </c>
      <c r="AA51" s="25">
        <f t="shared" si="7"/>
        <v>0.55427473583093179</v>
      </c>
      <c r="AB51" s="26">
        <f t="shared" si="8"/>
        <v>0.14644970414201183</v>
      </c>
      <c r="AC51">
        <v>22179</v>
      </c>
      <c r="AD51">
        <v>16933</v>
      </c>
      <c r="AE51">
        <v>5246</v>
      </c>
      <c r="AF51">
        <v>14565</v>
      </c>
      <c r="AG51">
        <v>36744</v>
      </c>
      <c r="AH51" s="22">
        <f t="shared" si="9"/>
        <v>0.6036087524493795</v>
      </c>
      <c r="AI51" s="22">
        <f t="shared" si="10"/>
        <v>0.46083714347920751</v>
      </c>
      <c r="AJ51" s="22">
        <f t="shared" si="11"/>
        <v>0.23653005094909599</v>
      </c>
    </row>
    <row r="52" spans="2:36" x14ac:dyDescent="0.3">
      <c r="D52" t="s">
        <v>29</v>
      </c>
      <c r="E52" s="5">
        <v>121</v>
      </c>
      <c r="F52" s="5">
        <v>57</v>
      </c>
      <c r="G52" s="5">
        <v>64</v>
      </c>
      <c r="H52" s="5">
        <v>160</v>
      </c>
      <c r="I52" s="5">
        <v>281</v>
      </c>
      <c r="J52" s="25">
        <f t="shared" si="0"/>
        <v>0.4306049822064057</v>
      </c>
      <c r="K52" s="25">
        <f t="shared" si="1"/>
        <v>0.20284697508896798</v>
      </c>
      <c r="L52" s="26">
        <f t="shared" si="2"/>
        <v>0.52892561983471076</v>
      </c>
      <c r="M52" s="35">
        <v>690</v>
      </c>
      <c r="N52" s="5">
        <v>440</v>
      </c>
      <c r="O52" s="5">
        <v>250</v>
      </c>
      <c r="P52" s="5">
        <v>491</v>
      </c>
      <c r="Q52" s="5">
        <v>1181</v>
      </c>
      <c r="R52" s="25">
        <f t="shared" si="3"/>
        <v>0.58425063505503805</v>
      </c>
      <c r="S52" s="25">
        <f t="shared" si="4"/>
        <v>0.37256562235393736</v>
      </c>
      <c r="T52" s="26">
        <f t="shared" si="5"/>
        <v>0.36231884057971014</v>
      </c>
      <c r="U52" s="35">
        <v>412</v>
      </c>
      <c r="V52" s="5">
        <v>273</v>
      </c>
      <c r="W52" s="5">
        <v>139</v>
      </c>
      <c r="X52" s="5">
        <v>119</v>
      </c>
      <c r="Y52" s="5">
        <v>531</v>
      </c>
      <c r="Z52" s="25">
        <f t="shared" si="6"/>
        <v>0.77589453860640301</v>
      </c>
      <c r="AA52" s="25">
        <f t="shared" si="7"/>
        <v>0.51412429378531077</v>
      </c>
      <c r="AB52" s="26">
        <f t="shared" si="8"/>
        <v>0.33737864077669905</v>
      </c>
      <c r="AC52">
        <v>4750</v>
      </c>
      <c r="AD52">
        <v>3613</v>
      </c>
      <c r="AE52">
        <v>1137</v>
      </c>
      <c r="AF52">
        <v>2125</v>
      </c>
      <c r="AG52">
        <v>6875</v>
      </c>
      <c r="AH52" s="22">
        <f t="shared" si="9"/>
        <v>0.69090909090909092</v>
      </c>
      <c r="AI52" s="22">
        <f t="shared" si="10"/>
        <v>0.52552727272727273</v>
      </c>
      <c r="AJ52" s="22">
        <f t="shared" si="11"/>
        <v>0.23936842105263159</v>
      </c>
    </row>
    <row r="53" spans="2:36" x14ac:dyDescent="0.3">
      <c r="C53" s="15"/>
      <c r="D53" s="15" t="s">
        <v>0</v>
      </c>
      <c r="E53" s="15">
        <v>5880</v>
      </c>
      <c r="F53" s="15">
        <v>4306</v>
      </c>
      <c r="G53" s="15">
        <v>1574</v>
      </c>
      <c r="H53" s="15">
        <v>4897</v>
      </c>
      <c r="I53" s="15">
        <v>10777</v>
      </c>
      <c r="J53" s="24">
        <f t="shared" si="0"/>
        <v>0.54560638396585326</v>
      </c>
      <c r="K53" s="24">
        <f t="shared" si="1"/>
        <v>0.39955460703349727</v>
      </c>
      <c r="L53" s="27">
        <f t="shared" si="2"/>
        <v>0.26768707482993198</v>
      </c>
      <c r="M53" s="36">
        <v>30956</v>
      </c>
      <c r="N53" s="15">
        <v>25441</v>
      </c>
      <c r="O53" s="15">
        <v>5515</v>
      </c>
      <c r="P53" s="15">
        <v>20217</v>
      </c>
      <c r="Q53" s="15">
        <v>51173</v>
      </c>
      <c r="R53" s="24">
        <f t="shared" si="3"/>
        <v>0.60492838020049633</v>
      </c>
      <c r="S53" s="24">
        <f t="shared" si="4"/>
        <v>0.49715670373048287</v>
      </c>
      <c r="T53" s="27">
        <f t="shared" si="5"/>
        <v>0.17815609251841324</v>
      </c>
      <c r="U53" s="36">
        <v>9607</v>
      </c>
      <c r="V53" s="15">
        <v>8540</v>
      </c>
      <c r="W53" s="15">
        <v>1067</v>
      </c>
      <c r="X53" s="15">
        <v>5476</v>
      </c>
      <c r="Y53" s="15">
        <v>15083</v>
      </c>
      <c r="Z53" s="24">
        <f t="shared" si="6"/>
        <v>0.63694225286746664</v>
      </c>
      <c r="AA53" s="24">
        <f t="shared" si="7"/>
        <v>0.56620035801896174</v>
      </c>
      <c r="AB53" s="27">
        <f t="shared" si="8"/>
        <v>0.1110648485479338</v>
      </c>
      <c r="AC53" s="15">
        <v>128747</v>
      </c>
      <c r="AD53" s="15">
        <v>107671</v>
      </c>
      <c r="AE53" s="15">
        <v>21076</v>
      </c>
      <c r="AF53" s="15">
        <v>80571</v>
      </c>
      <c r="AG53" s="15">
        <v>209318</v>
      </c>
      <c r="AH53" s="24">
        <f t="shared" si="9"/>
        <v>0.61507849301063455</v>
      </c>
      <c r="AI53" s="24">
        <f t="shared" si="10"/>
        <v>0.51438958904633147</v>
      </c>
      <c r="AJ53" s="24">
        <f t="shared" si="11"/>
        <v>0.1637009017685849</v>
      </c>
    </row>
    <row r="54" spans="2:36" x14ac:dyDescent="0.3">
      <c r="C54" t="s">
        <v>0</v>
      </c>
      <c r="D54" t="s">
        <v>25</v>
      </c>
      <c r="E54" s="5">
        <v>3459</v>
      </c>
      <c r="F54" s="5">
        <v>3222</v>
      </c>
      <c r="G54" s="5">
        <v>237</v>
      </c>
      <c r="H54" s="5">
        <v>3336</v>
      </c>
      <c r="I54" s="5">
        <v>6795</v>
      </c>
      <c r="J54" s="25">
        <f t="shared" si="0"/>
        <v>0.50905077262693155</v>
      </c>
      <c r="K54" s="25">
        <f t="shared" si="1"/>
        <v>0.47417218543046358</v>
      </c>
      <c r="L54" s="26">
        <f t="shared" si="2"/>
        <v>6.8516912402428451E-2</v>
      </c>
      <c r="M54" s="35">
        <v>37254</v>
      </c>
      <c r="N54" s="5">
        <v>31924</v>
      </c>
      <c r="O54" s="5">
        <v>5330</v>
      </c>
      <c r="P54" s="5">
        <v>21874</v>
      </c>
      <c r="Q54" s="5">
        <v>59128</v>
      </c>
      <c r="R54" s="25">
        <f t="shared" si="3"/>
        <v>0.63005682586930045</v>
      </c>
      <c r="S54" s="25">
        <f t="shared" si="4"/>
        <v>0.53991340819916112</v>
      </c>
      <c r="T54" s="26">
        <f t="shared" si="5"/>
        <v>0.14307188489826597</v>
      </c>
      <c r="U54" s="35">
        <v>14359</v>
      </c>
      <c r="V54" s="5">
        <v>12713</v>
      </c>
      <c r="W54" s="5">
        <v>1646</v>
      </c>
      <c r="X54" s="5">
        <v>9935</v>
      </c>
      <c r="Y54" s="5">
        <v>24294</v>
      </c>
      <c r="Z54" s="25">
        <f t="shared" si="6"/>
        <v>0.59105128838396315</v>
      </c>
      <c r="AA54" s="25">
        <f t="shared" si="7"/>
        <v>0.52329793364616772</v>
      </c>
      <c r="AB54" s="26">
        <f t="shared" si="8"/>
        <v>0.1146319381572533</v>
      </c>
      <c r="AC54">
        <v>166216</v>
      </c>
      <c r="AD54">
        <v>139754</v>
      </c>
      <c r="AE54">
        <v>26462</v>
      </c>
      <c r="AF54">
        <v>104699</v>
      </c>
      <c r="AG54">
        <v>270915</v>
      </c>
      <c r="AH54" s="22">
        <f t="shared" si="9"/>
        <v>0.61353561080043562</v>
      </c>
      <c r="AI54" s="22">
        <f t="shared" si="10"/>
        <v>0.51585921783585253</v>
      </c>
      <c r="AJ54" s="22">
        <f t="shared" si="11"/>
        <v>0.15920248351542571</v>
      </c>
    </row>
    <row r="55" spans="2:36" x14ac:dyDescent="0.3">
      <c r="D55" t="s">
        <v>26</v>
      </c>
      <c r="E55" s="5">
        <v>2957</v>
      </c>
      <c r="F55" s="5">
        <v>1758</v>
      </c>
      <c r="G55" s="5">
        <v>1199</v>
      </c>
      <c r="H55" s="5">
        <v>2326</v>
      </c>
      <c r="I55" s="5">
        <v>5283</v>
      </c>
      <c r="J55" s="25">
        <f t="shared" si="0"/>
        <v>0.55971985614234332</v>
      </c>
      <c r="K55" s="25">
        <f t="shared" si="1"/>
        <v>0.3327654741624077</v>
      </c>
      <c r="L55" s="26">
        <f t="shared" si="2"/>
        <v>0.40547852553263442</v>
      </c>
      <c r="M55" s="35">
        <v>9589</v>
      </c>
      <c r="N55" s="5">
        <v>6651</v>
      </c>
      <c r="O55" s="5">
        <v>2938</v>
      </c>
      <c r="P55" s="5">
        <v>6273</v>
      </c>
      <c r="Q55" s="5">
        <v>15862</v>
      </c>
      <c r="R55" s="25">
        <f t="shared" si="3"/>
        <v>0.60452654141974527</v>
      </c>
      <c r="S55" s="25">
        <f t="shared" si="4"/>
        <v>0.41930399697389986</v>
      </c>
      <c r="T55" s="26">
        <f t="shared" si="5"/>
        <v>0.30639274168317865</v>
      </c>
      <c r="U55" s="35">
        <v>347</v>
      </c>
      <c r="V55" s="5">
        <v>347</v>
      </c>
      <c r="W55" s="5"/>
      <c r="X55" s="5">
        <v>303</v>
      </c>
      <c r="Y55" s="5">
        <v>650</v>
      </c>
      <c r="Z55" s="25">
        <f t="shared" si="6"/>
        <v>0.53384615384615386</v>
      </c>
      <c r="AA55" s="25">
        <f t="shared" si="7"/>
        <v>0.53384615384615386</v>
      </c>
      <c r="AB55" s="26">
        <f t="shared" si="8"/>
        <v>0</v>
      </c>
      <c r="AC55">
        <v>29921</v>
      </c>
      <c r="AD55">
        <v>21124</v>
      </c>
      <c r="AE55">
        <v>8797</v>
      </c>
      <c r="AF55">
        <v>20285</v>
      </c>
      <c r="AG55">
        <v>50206</v>
      </c>
      <c r="AH55" s="22">
        <f t="shared" si="9"/>
        <v>0.5959646257419432</v>
      </c>
      <c r="AI55" s="22">
        <f t="shared" si="10"/>
        <v>0.42074652431980242</v>
      </c>
      <c r="AJ55" s="22">
        <f t="shared" si="11"/>
        <v>0.29400755322348854</v>
      </c>
    </row>
    <row r="56" spans="2:36" x14ac:dyDescent="0.3">
      <c r="D56" t="s">
        <v>27</v>
      </c>
      <c r="E56" s="5">
        <v>310</v>
      </c>
      <c r="F56" s="5">
        <v>214</v>
      </c>
      <c r="G56" s="5">
        <v>96</v>
      </c>
      <c r="H56" s="5">
        <v>460</v>
      </c>
      <c r="I56" s="5">
        <v>770</v>
      </c>
      <c r="J56" s="25">
        <f t="shared" si="0"/>
        <v>0.40259740259740262</v>
      </c>
      <c r="K56" s="25">
        <f t="shared" si="1"/>
        <v>0.2779220779220779</v>
      </c>
      <c r="L56" s="26">
        <f t="shared" si="2"/>
        <v>0.30967741935483872</v>
      </c>
      <c r="M56" s="35">
        <v>1902</v>
      </c>
      <c r="N56" s="5">
        <v>1379</v>
      </c>
      <c r="O56" s="5">
        <v>523</v>
      </c>
      <c r="P56" s="5">
        <v>1840</v>
      </c>
      <c r="Q56" s="5">
        <v>3742</v>
      </c>
      <c r="R56" s="25">
        <f t="shared" si="3"/>
        <v>0.50828433992517374</v>
      </c>
      <c r="S56" s="25">
        <f t="shared" si="4"/>
        <v>0.36851950828433994</v>
      </c>
      <c r="T56" s="26">
        <f t="shared" si="5"/>
        <v>0.27497371188222924</v>
      </c>
      <c r="U56" s="35">
        <v>970</v>
      </c>
      <c r="V56" s="5">
        <v>842</v>
      </c>
      <c r="W56" s="5">
        <v>128</v>
      </c>
      <c r="X56" s="5">
        <v>909</v>
      </c>
      <c r="Y56" s="5">
        <v>1879</v>
      </c>
      <c r="Z56" s="25">
        <f t="shared" si="6"/>
        <v>0.51623203831825437</v>
      </c>
      <c r="AA56" s="25">
        <f t="shared" si="7"/>
        <v>0.4481106971793507</v>
      </c>
      <c r="AB56" s="26">
        <f t="shared" si="8"/>
        <v>0.13195876288659794</v>
      </c>
      <c r="AC56">
        <v>7479</v>
      </c>
      <c r="AD56">
        <v>6243</v>
      </c>
      <c r="AE56">
        <v>1236</v>
      </c>
      <c r="AF56">
        <v>8057</v>
      </c>
      <c r="AG56">
        <v>15536</v>
      </c>
      <c r="AH56" s="22">
        <f t="shared" si="9"/>
        <v>0.48139804325437691</v>
      </c>
      <c r="AI56" s="22">
        <f t="shared" si="10"/>
        <v>0.40184088568486098</v>
      </c>
      <c r="AJ56" s="22">
        <f t="shared" si="11"/>
        <v>0.16526273565984756</v>
      </c>
    </row>
    <row r="57" spans="2:36" x14ac:dyDescent="0.3">
      <c r="D57" t="s">
        <v>28</v>
      </c>
      <c r="E57" s="5">
        <v>4512</v>
      </c>
      <c r="F57" s="5">
        <v>3229</v>
      </c>
      <c r="G57" s="5">
        <v>1283</v>
      </c>
      <c r="H57" s="5">
        <v>2914</v>
      </c>
      <c r="I57" s="5">
        <v>7426</v>
      </c>
      <c r="J57" s="25">
        <f t="shared" si="0"/>
        <v>0.60759493670886078</v>
      </c>
      <c r="K57" s="25">
        <f t="shared" si="1"/>
        <v>0.43482359278211691</v>
      </c>
      <c r="L57" s="26">
        <f t="shared" si="2"/>
        <v>0.28435283687943264</v>
      </c>
      <c r="M57" s="35">
        <v>13737</v>
      </c>
      <c r="N57" s="5">
        <v>10201</v>
      </c>
      <c r="O57" s="5">
        <v>3536</v>
      </c>
      <c r="P57" s="5">
        <v>8025</v>
      </c>
      <c r="Q57" s="5">
        <v>21762</v>
      </c>
      <c r="R57" s="25">
        <f t="shared" si="3"/>
        <v>0.63123793768955061</v>
      </c>
      <c r="S57" s="25">
        <f t="shared" si="4"/>
        <v>0.46875287197867843</v>
      </c>
      <c r="T57" s="26">
        <f t="shared" si="5"/>
        <v>0.25740700298464003</v>
      </c>
      <c r="U57" s="35">
        <v>1063</v>
      </c>
      <c r="V57" s="5">
        <v>964</v>
      </c>
      <c r="W57" s="5">
        <v>99</v>
      </c>
      <c r="X57" s="5">
        <v>650</v>
      </c>
      <c r="Y57" s="5">
        <v>1713</v>
      </c>
      <c r="Z57" s="25">
        <f t="shared" si="6"/>
        <v>0.62054874489200229</v>
      </c>
      <c r="AA57" s="25">
        <f t="shared" si="7"/>
        <v>0.56275539988324574</v>
      </c>
      <c r="AB57" s="26">
        <f t="shared" si="8"/>
        <v>9.3132643461900283E-2</v>
      </c>
      <c r="AC57">
        <v>48233</v>
      </c>
      <c r="AD57">
        <v>36235</v>
      </c>
      <c r="AE57">
        <v>11998</v>
      </c>
      <c r="AF57">
        <v>27028</v>
      </c>
      <c r="AG57">
        <v>75261</v>
      </c>
      <c r="AH57" s="22">
        <f t="shared" si="9"/>
        <v>0.64087641673642393</v>
      </c>
      <c r="AI57" s="22">
        <f t="shared" si="10"/>
        <v>0.48145785998060087</v>
      </c>
      <c r="AJ57" s="22">
        <f t="shared" si="11"/>
        <v>0.2487508552236021</v>
      </c>
    </row>
    <row r="58" spans="2:36" x14ac:dyDescent="0.3">
      <c r="D58" t="s">
        <v>29</v>
      </c>
      <c r="E58" s="5">
        <v>139</v>
      </c>
      <c r="F58" s="5">
        <v>75</v>
      </c>
      <c r="G58" s="5">
        <v>64</v>
      </c>
      <c r="H58" s="5">
        <v>276</v>
      </c>
      <c r="I58" s="5">
        <v>415</v>
      </c>
      <c r="J58" s="25">
        <f t="shared" si="0"/>
        <v>0.33493975903614459</v>
      </c>
      <c r="K58" s="25">
        <f t="shared" si="1"/>
        <v>0.18072289156626506</v>
      </c>
      <c r="L58" s="26">
        <f t="shared" si="2"/>
        <v>0.46043165467625902</v>
      </c>
      <c r="M58" s="35">
        <v>1188</v>
      </c>
      <c r="N58" s="5">
        <v>780</v>
      </c>
      <c r="O58" s="5">
        <v>408</v>
      </c>
      <c r="P58" s="5">
        <v>1164</v>
      </c>
      <c r="Q58" s="5">
        <v>2352</v>
      </c>
      <c r="R58" s="25">
        <f t="shared" si="3"/>
        <v>0.50510204081632648</v>
      </c>
      <c r="S58" s="25">
        <f t="shared" si="4"/>
        <v>0.33163265306122447</v>
      </c>
      <c r="T58" s="26">
        <f t="shared" si="5"/>
        <v>0.34343434343434343</v>
      </c>
      <c r="U58" s="35">
        <v>446</v>
      </c>
      <c r="V58" s="5">
        <v>307</v>
      </c>
      <c r="W58" s="5">
        <v>139</v>
      </c>
      <c r="X58" s="5">
        <v>226</v>
      </c>
      <c r="Y58" s="5">
        <v>672</v>
      </c>
      <c r="Z58" s="25">
        <f t="shared" si="6"/>
        <v>0.66369047619047616</v>
      </c>
      <c r="AA58" s="25">
        <f t="shared" si="7"/>
        <v>0.45684523809523808</v>
      </c>
      <c r="AB58" s="26">
        <f t="shared" si="8"/>
        <v>0.31165919282511212</v>
      </c>
      <c r="AC58">
        <v>7755</v>
      </c>
      <c r="AD58">
        <v>5676</v>
      </c>
      <c r="AE58">
        <v>2079</v>
      </c>
      <c r="AF58">
        <v>4835</v>
      </c>
      <c r="AG58">
        <v>12590</v>
      </c>
      <c r="AH58" s="22">
        <f t="shared" si="9"/>
        <v>0.61596505162827642</v>
      </c>
      <c r="AI58" s="22">
        <f t="shared" si="10"/>
        <v>0.45083399523431295</v>
      </c>
      <c r="AJ58" s="22">
        <f t="shared" si="11"/>
        <v>0.26808510638297872</v>
      </c>
    </row>
    <row r="59" spans="2:36" x14ac:dyDescent="0.3">
      <c r="B59" s="15"/>
      <c r="C59" s="15"/>
      <c r="D59" s="15" t="s">
        <v>0</v>
      </c>
      <c r="E59" s="15">
        <v>11377</v>
      </c>
      <c r="F59" s="15">
        <v>8498</v>
      </c>
      <c r="G59" s="15">
        <v>2879</v>
      </c>
      <c r="H59" s="15">
        <v>9312</v>
      </c>
      <c r="I59" s="15">
        <v>20689</v>
      </c>
      <c r="J59" s="24">
        <f t="shared" si="0"/>
        <v>0.54990574701532213</v>
      </c>
      <c r="K59" s="24">
        <f t="shared" si="1"/>
        <v>0.41074967373966842</v>
      </c>
      <c r="L59" s="27">
        <f t="shared" si="2"/>
        <v>0.25305440801617296</v>
      </c>
      <c r="M59" s="36">
        <v>63670</v>
      </c>
      <c r="N59" s="15">
        <v>50935</v>
      </c>
      <c r="O59" s="15">
        <v>12735</v>
      </c>
      <c r="P59" s="15">
        <v>39176</v>
      </c>
      <c r="Q59" s="15">
        <v>102846</v>
      </c>
      <c r="R59" s="24">
        <f t="shared" si="3"/>
        <v>0.61908095599245472</v>
      </c>
      <c r="S59" s="24">
        <f t="shared" si="4"/>
        <v>0.49525504151838673</v>
      </c>
      <c r="T59" s="27">
        <f t="shared" si="5"/>
        <v>0.20001570598397989</v>
      </c>
      <c r="U59" s="36">
        <v>17185</v>
      </c>
      <c r="V59" s="15">
        <v>15173</v>
      </c>
      <c r="W59" s="15">
        <v>2012</v>
      </c>
      <c r="X59" s="15">
        <v>12023</v>
      </c>
      <c r="Y59" s="15">
        <v>29208</v>
      </c>
      <c r="Z59" s="24">
        <f t="shared" si="6"/>
        <v>0.58836620104081072</v>
      </c>
      <c r="AA59" s="24">
        <f t="shared" si="7"/>
        <v>0.51948096411941935</v>
      </c>
      <c r="AB59" s="27">
        <f t="shared" si="8"/>
        <v>0.11707884783241199</v>
      </c>
      <c r="AC59" s="15">
        <v>259604</v>
      </c>
      <c r="AD59" s="15">
        <v>209032</v>
      </c>
      <c r="AE59" s="15">
        <v>50572</v>
      </c>
      <c r="AF59" s="15">
        <v>164904</v>
      </c>
      <c r="AG59" s="15">
        <v>424508</v>
      </c>
      <c r="AH59" s="24">
        <f t="shared" si="9"/>
        <v>0.61154088968876907</v>
      </c>
      <c r="AI59" s="24">
        <f t="shared" si="10"/>
        <v>0.49241003703110425</v>
      </c>
      <c r="AJ59" s="24">
        <f t="shared" si="11"/>
        <v>0.19480439438529454</v>
      </c>
    </row>
  </sheetData>
  <mergeCells count="4">
    <mergeCell ref="U4:AB4"/>
    <mergeCell ref="AC4:AJ4"/>
    <mergeCell ref="E4:L4"/>
    <mergeCell ref="M4: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O7" sqref="O7"/>
    </sheetView>
  </sheetViews>
  <sheetFormatPr defaultRowHeight="14.4" x14ac:dyDescent="0.3"/>
  <cols>
    <col min="2" max="2" width="15.21875" bestFit="1" customWidth="1"/>
    <col min="5" max="5" width="11.44140625" customWidth="1"/>
    <col min="7" max="7" width="9.21875" style="1"/>
  </cols>
  <sheetData>
    <row r="1" spans="2:11" ht="15" customHeight="1" x14ac:dyDescent="0.3"/>
    <row r="2" spans="2:11" ht="15" customHeight="1" x14ac:dyDescent="0.3"/>
    <row r="3" spans="2:11" ht="15.75" customHeight="1" x14ac:dyDescent="0.3">
      <c r="B3" s="4" t="s">
        <v>63</v>
      </c>
    </row>
    <row r="4" spans="2:11" ht="28.8" x14ac:dyDescent="0.3">
      <c r="B4" s="15" t="s">
        <v>51</v>
      </c>
      <c r="C4" s="9" t="s">
        <v>19</v>
      </c>
      <c r="D4" s="10" t="s">
        <v>43</v>
      </c>
      <c r="E4" s="10" t="s">
        <v>40</v>
      </c>
      <c r="F4" s="10" t="s">
        <v>41</v>
      </c>
      <c r="G4" s="10" t="s">
        <v>42</v>
      </c>
      <c r="H4" s="10" t="s">
        <v>45</v>
      </c>
      <c r="I4" s="10" t="s">
        <v>60</v>
      </c>
      <c r="J4" s="10" t="s">
        <v>62</v>
      </c>
      <c r="K4" s="10" t="s">
        <v>61</v>
      </c>
    </row>
    <row r="5" spans="2:11" x14ac:dyDescent="0.3">
      <c r="B5" t="s">
        <v>18</v>
      </c>
      <c r="C5" s="2" t="s">
        <v>4</v>
      </c>
      <c r="D5" s="31">
        <f>E5+F5</f>
        <v>411</v>
      </c>
      <c r="E5" s="3">
        <v>133</v>
      </c>
      <c r="F5" s="3">
        <v>278</v>
      </c>
      <c r="G5" s="31">
        <v>1380</v>
      </c>
      <c r="H5" s="3">
        <v>1791</v>
      </c>
      <c r="I5" s="19">
        <f>D5/H5*100</f>
        <v>22.948073701842546</v>
      </c>
      <c r="J5" s="19">
        <f>E5/H5*100</f>
        <v>7.4260189838079294</v>
      </c>
      <c r="K5" s="19">
        <f>F5/D5*100</f>
        <v>67.639902676399018</v>
      </c>
    </row>
    <row r="6" spans="2:11" x14ac:dyDescent="0.3">
      <c r="C6" s="2" t="s">
        <v>5</v>
      </c>
      <c r="D6" s="31">
        <f t="shared" ref="D6:D14" si="0">E6+F6</f>
        <v>960</v>
      </c>
      <c r="E6" s="3">
        <v>493</v>
      </c>
      <c r="F6" s="3">
        <v>467</v>
      </c>
      <c r="G6" s="31">
        <v>1650</v>
      </c>
      <c r="H6" s="3">
        <v>2610</v>
      </c>
      <c r="I6" s="19">
        <f t="shared" ref="I6:I14" si="1">D6/H6*100</f>
        <v>36.781609195402297</v>
      </c>
      <c r="J6" s="19">
        <f t="shared" ref="J6:J14" si="2">E6/H6*100</f>
        <v>18.888888888888889</v>
      </c>
      <c r="K6" s="19">
        <f t="shared" ref="K6:K14" si="3">F6/D6*100</f>
        <v>48.645833333333336</v>
      </c>
    </row>
    <row r="7" spans="2:11" x14ac:dyDescent="0.3">
      <c r="C7" s="2" t="s">
        <v>6</v>
      </c>
      <c r="D7" s="31">
        <f t="shared" si="0"/>
        <v>1021</v>
      </c>
      <c r="E7" s="3">
        <v>745</v>
      </c>
      <c r="F7" s="3">
        <v>276</v>
      </c>
      <c r="G7" s="31">
        <v>1666</v>
      </c>
      <c r="H7" s="3">
        <v>2687</v>
      </c>
      <c r="I7" s="19">
        <f t="shared" si="1"/>
        <v>37.997767026423517</v>
      </c>
      <c r="J7" s="19">
        <f t="shared" si="2"/>
        <v>27.726088574618537</v>
      </c>
      <c r="K7" s="19">
        <f t="shared" si="3"/>
        <v>27.032321253672869</v>
      </c>
    </row>
    <row r="8" spans="2:11" x14ac:dyDescent="0.3">
      <c r="C8" s="2" t="s">
        <v>7</v>
      </c>
      <c r="D8" s="31">
        <f t="shared" si="0"/>
        <v>1434</v>
      </c>
      <c r="E8" s="3">
        <v>1192</v>
      </c>
      <c r="F8" s="3">
        <v>242</v>
      </c>
      <c r="G8" s="31">
        <v>2003</v>
      </c>
      <c r="H8" s="3">
        <v>3437</v>
      </c>
      <c r="I8" s="19">
        <f t="shared" si="1"/>
        <v>41.722432353796918</v>
      </c>
      <c r="J8" s="19">
        <f t="shared" si="2"/>
        <v>34.681408204829793</v>
      </c>
      <c r="K8" s="19">
        <f t="shared" si="3"/>
        <v>16.875871687587168</v>
      </c>
    </row>
    <row r="9" spans="2:11" x14ac:dyDescent="0.3">
      <c r="C9" s="2" t="s">
        <v>8</v>
      </c>
      <c r="D9" s="31">
        <f t="shared" si="0"/>
        <v>1884</v>
      </c>
      <c r="E9" s="3">
        <v>1295</v>
      </c>
      <c r="F9" s="3">
        <v>589</v>
      </c>
      <c r="G9" s="31">
        <v>1004</v>
      </c>
      <c r="H9" s="3">
        <v>2888</v>
      </c>
      <c r="I9" s="19">
        <f t="shared" si="1"/>
        <v>65.235457063711905</v>
      </c>
      <c r="J9" s="19">
        <f t="shared" si="2"/>
        <v>44.840720221606652</v>
      </c>
      <c r="K9" s="19">
        <f t="shared" si="3"/>
        <v>31.263269639065815</v>
      </c>
    </row>
    <row r="10" spans="2:11" x14ac:dyDescent="0.3">
      <c r="C10" s="2" t="s">
        <v>9</v>
      </c>
      <c r="D10" s="31">
        <f t="shared" si="0"/>
        <v>1655</v>
      </c>
      <c r="E10" s="3">
        <v>1284</v>
      </c>
      <c r="F10" s="3">
        <v>371</v>
      </c>
      <c r="G10" s="31">
        <v>607</v>
      </c>
      <c r="H10" s="3">
        <v>2262</v>
      </c>
      <c r="I10" s="19">
        <f t="shared" si="1"/>
        <v>73.165340406719707</v>
      </c>
      <c r="J10" s="19">
        <f t="shared" si="2"/>
        <v>56.763925729442967</v>
      </c>
      <c r="K10" s="19">
        <f t="shared" si="3"/>
        <v>22.416918429003022</v>
      </c>
    </row>
    <row r="11" spans="2:11" x14ac:dyDescent="0.3">
      <c r="C11" s="2" t="s">
        <v>10</v>
      </c>
      <c r="D11" s="31">
        <f t="shared" si="0"/>
        <v>1153</v>
      </c>
      <c r="E11" s="3">
        <v>960</v>
      </c>
      <c r="F11" s="3">
        <v>193</v>
      </c>
      <c r="G11" s="31">
        <v>601</v>
      </c>
      <c r="H11" s="3">
        <v>1754</v>
      </c>
      <c r="I11" s="19">
        <f t="shared" si="1"/>
        <v>65.735461801596358</v>
      </c>
      <c r="J11" s="19">
        <f t="shared" si="2"/>
        <v>54.732041049030791</v>
      </c>
      <c r="K11" s="19">
        <f t="shared" si="3"/>
        <v>16.738941890719861</v>
      </c>
    </row>
    <row r="12" spans="2:11" x14ac:dyDescent="0.3">
      <c r="C12" s="2" t="s">
        <v>11</v>
      </c>
      <c r="D12" s="31">
        <f t="shared" si="0"/>
        <v>1585</v>
      </c>
      <c r="E12" s="3">
        <v>1384</v>
      </c>
      <c r="F12" s="3">
        <v>201</v>
      </c>
      <c r="G12" s="31">
        <v>172</v>
      </c>
      <c r="H12" s="3">
        <v>1757</v>
      </c>
      <c r="I12" s="19">
        <f t="shared" si="1"/>
        <v>90.21058622652248</v>
      </c>
      <c r="J12" s="19">
        <f t="shared" si="2"/>
        <v>78.770631758679571</v>
      </c>
      <c r="K12" s="19">
        <f t="shared" si="3"/>
        <v>12.681388012618298</v>
      </c>
    </row>
    <row r="13" spans="2:11" x14ac:dyDescent="0.3">
      <c r="B13" s="5"/>
      <c r="C13" s="32" t="s">
        <v>12</v>
      </c>
      <c r="D13" s="33">
        <f t="shared" si="0"/>
        <v>1272</v>
      </c>
      <c r="E13" s="7">
        <v>1012</v>
      </c>
      <c r="F13" s="7">
        <v>260</v>
      </c>
      <c r="G13" s="33">
        <v>228</v>
      </c>
      <c r="H13" s="7">
        <v>1500</v>
      </c>
      <c r="I13" s="20">
        <f t="shared" si="1"/>
        <v>84.8</v>
      </c>
      <c r="J13" s="20">
        <f t="shared" si="2"/>
        <v>67.466666666666669</v>
      </c>
      <c r="K13" s="20">
        <f t="shared" si="3"/>
        <v>20.440251572327046</v>
      </c>
    </row>
    <row r="14" spans="2:11" x14ac:dyDescent="0.3">
      <c r="B14" s="15"/>
      <c r="C14" s="9" t="s">
        <v>0</v>
      </c>
      <c r="D14" s="34">
        <f t="shared" si="0"/>
        <v>11375</v>
      </c>
      <c r="E14" s="12">
        <v>8498</v>
      </c>
      <c r="F14" s="12">
        <v>2877</v>
      </c>
      <c r="G14" s="34">
        <v>9311</v>
      </c>
      <c r="H14" s="12">
        <v>20686</v>
      </c>
      <c r="I14" s="21">
        <f t="shared" si="1"/>
        <v>54.988881369041863</v>
      </c>
      <c r="J14" s="21">
        <f t="shared" si="2"/>
        <v>41.080924296625739</v>
      </c>
      <c r="K14" s="21">
        <f t="shared" si="3"/>
        <v>25.292307692307691</v>
      </c>
    </row>
    <row r="15" spans="2:11" x14ac:dyDescent="0.3">
      <c r="B15" t="s">
        <v>1</v>
      </c>
      <c r="C15" s="2" t="s">
        <v>4</v>
      </c>
      <c r="D15" s="31">
        <f>E15+F15</f>
        <v>2655</v>
      </c>
      <c r="E15" s="3">
        <v>1526</v>
      </c>
      <c r="F15" s="3">
        <v>1129</v>
      </c>
      <c r="G15" s="31">
        <v>9436</v>
      </c>
      <c r="H15" s="3">
        <v>12091</v>
      </c>
      <c r="I15" s="19">
        <f>D15/H15*100</f>
        <v>21.95848151517658</v>
      </c>
      <c r="J15" s="19">
        <f>E15/H15*100</f>
        <v>12.620957737159872</v>
      </c>
      <c r="K15" s="19">
        <f>F15/D15*100</f>
        <v>42.523540489642187</v>
      </c>
    </row>
    <row r="16" spans="2:11" x14ac:dyDescent="0.3">
      <c r="C16" s="2" t="s">
        <v>5</v>
      </c>
      <c r="D16" s="31">
        <f t="shared" ref="D16:D24" si="4">E16+F16</f>
        <v>4835</v>
      </c>
      <c r="E16" s="3">
        <v>3340</v>
      </c>
      <c r="F16" s="3">
        <v>1495</v>
      </c>
      <c r="G16" s="31">
        <v>7505</v>
      </c>
      <c r="H16" s="3">
        <v>12340</v>
      </c>
      <c r="I16" s="19">
        <f>D16/H16*100</f>
        <v>39.181523500810371</v>
      </c>
      <c r="J16" s="19">
        <f t="shared" ref="J16:J24" si="5">E16/H16*100</f>
        <v>27.06645056726094</v>
      </c>
      <c r="K16" s="19">
        <f t="shared" ref="K16:K24" si="6">F16/D16*100</f>
        <v>30.920372285418825</v>
      </c>
    </row>
    <row r="17" spans="2:11" x14ac:dyDescent="0.3">
      <c r="C17" s="2" t="s">
        <v>6</v>
      </c>
      <c r="D17" s="31">
        <f t="shared" si="4"/>
        <v>6956</v>
      </c>
      <c r="E17" s="3">
        <v>5411</v>
      </c>
      <c r="F17" s="3">
        <v>1545</v>
      </c>
      <c r="G17" s="31">
        <v>5639</v>
      </c>
      <c r="H17" s="3">
        <v>12595</v>
      </c>
      <c r="I17" s="19">
        <f t="shared" ref="I17:I24" si="7">D17/H17*100</f>
        <v>55.228265184597056</v>
      </c>
      <c r="J17" s="19">
        <f t="shared" si="5"/>
        <v>42.961492655815796</v>
      </c>
      <c r="K17" s="19">
        <f t="shared" si="6"/>
        <v>22.211040828062103</v>
      </c>
    </row>
    <row r="18" spans="2:11" x14ac:dyDescent="0.3">
      <c r="C18" s="2" t="s">
        <v>7</v>
      </c>
      <c r="D18" s="31">
        <f t="shared" si="4"/>
        <v>6929</v>
      </c>
      <c r="E18" s="3">
        <v>5543</v>
      </c>
      <c r="F18" s="3">
        <v>1386</v>
      </c>
      <c r="G18" s="31">
        <v>4675</v>
      </c>
      <c r="H18" s="3">
        <v>11604</v>
      </c>
      <c r="I18" s="19">
        <f t="shared" si="7"/>
        <v>59.712168217855911</v>
      </c>
      <c r="J18" s="19">
        <f t="shared" si="5"/>
        <v>47.768011030679077</v>
      </c>
      <c r="K18" s="19">
        <f t="shared" si="6"/>
        <v>20.002886419396738</v>
      </c>
    </row>
    <row r="19" spans="2:11" x14ac:dyDescent="0.3">
      <c r="C19" s="2" t="s">
        <v>8</v>
      </c>
      <c r="D19" s="31">
        <f t="shared" si="4"/>
        <v>8251</v>
      </c>
      <c r="E19" s="3">
        <v>6233</v>
      </c>
      <c r="F19" s="3">
        <v>2018</v>
      </c>
      <c r="G19" s="31">
        <v>3602</v>
      </c>
      <c r="H19" s="3">
        <v>11828</v>
      </c>
      <c r="I19" s="19">
        <f t="shared" si="7"/>
        <v>69.758200879269523</v>
      </c>
      <c r="J19" s="19">
        <f t="shared" si="5"/>
        <v>52.696990192762939</v>
      </c>
      <c r="K19" s="19">
        <f t="shared" si="6"/>
        <v>24.457641498000243</v>
      </c>
    </row>
    <row r="20" spans="2:11" x14ac:dyDescent="0.3">
      <c r="C20" s="2" t="s">
        <v>9</v>
      </c>
      <c r="D20" s="31">
        <f t="shared" si="4"/>
        <v>8316</v>
      </c>
      <c r="E20" s="3">
        <v>6971</v>
      </c>
      <c r="F20" s="3">
        <v>1345</v>
      </c>
      <c r="G20" s="31">
        <v>3335</v>
      </c>
      <c r="H20" s="3">
        <v>11651</v>
      </c>
      <c r="I20" s="19">
        <f t="shared" si="7"/>
        <v>71.37584756673246</v>
      </c>
      <c r="J20" s="19">
        <f t="shared" si="5"/>
        <v>59.831774096644061</v>
      </c>
      <c r="K20" s="19">
        <f t="shared" si="6"/>
        <v>16.173641173641172</v>
      </c>
    </row>
    <row r="21" spans="2:11" x14ac:dyDescent="0.3">
      <c r="C21" s="2" t="s">
        <v>10</v>
      </c>
      <c r="D21" s="31">
        <f t="shared" si="4"/>
        <v>8458</v>
      </c>
      <c r="E21" s="3">
        <v>6819</v>
      </c>
      <c r="F21" s="3">
        <v>1639</v>
      </c>
      <c r="G21" s="31">
        <v>2275</v>
      </c>
      <c r="H21" s="3">
        <v>10733</v>
      </c>
      <c r="I21" s="19">
        <f t="shared" si="7"/>
        <v>78.803689555576256</v>
      </c>
      <c r="J21" s="19">
        <f t="shared" si="5"/>
        <v>63.533028976055164</v>
      </c>
      <c r="K21" s="19">
        <f t="shared" si="6"/>
        <v>19.378103570584063</v>
      </c>
    </row>
    <row r="22" spans="2:11" x14ac:dyDescent="0.3">
      <c r="C22" s="2" t="s">
        <v>11</v>
      </c>
      <c r="D22" s="31">
        <f t="shared" si="4"/>
        <v>8775</v>
      </c>
      <c r="E22" s="3">
        <v>7734</v>
      </c>
      <c r="F22" s="3">
        <v>1041</v>
      </c>
      <c r="G22" s="31">
        <v>1371</v>
      </c>
      <c r="H22" s="3">
        <v>10122</v>
      </c>
      <c r="I22" s="19">
        <f t="shared" si="7"/>
        <v>86.692353289863661</v>
      </c>
      <c r="J22" s="19">
        <f t="shared" si="5"/>
        <v>76.407824540604622</v>
      </c>
      <c r="K22" s="19">
        <f t="shared" si="6"/>
        <v>11.863247863247864</v>
      </c>
    </row>
    <row r="23" spans="2:11" x14ac:dyDescent="0.3">
      <c r="C23" s="2" t="s">
        <v>12</v>
      </c>
      <c r="D23" s="31">
        <f t="shared" si="4"/>
        <v>8494</v>
      </c>
      <c r="E23" s="3">
        <v>7358</v>
      </c>
      <c r="F23" s="3">
        <v>1136</v>
      </c>
      <c r="G23" s="31">
        <v>1336</v>
      </c>
      <c r="H23" s="3">
        <v>9830</v>
      </c>
      <c r="I23" s="19">
        <f t="shared" si="7"/>
        <v>86.408952187182095</v>
      </c>
      <c r="J23" s="19">
        <f t="shared" si="5"/>
        <v>74.852492370295025</v>
      </c>
      <c r="K23" s="19">
        <f t="shared" si="6"/>
        <v>13.374146456322109</v>
      </c>
    </row>
    <row r="24" spans="2:11" x14ac:dyDescent="0.3">
      <c r="B24" s="15"/>
      <c r="C24" s="9" t="s">
        <v>0</v>
      </c>
      <c r="D24" s="34">
        <f t="shared" si="4"/>
        <v>63669</v>
      </c>
      <c r="E24" s="12">
        <v>50935</v>
      </c>
      <c r="F24" s="12">
        <v>12734</v>
      </c>
      <c r="G24" s="34">
        <v>39174</v>
      </c>
      <c r="H24" s="12">
        <v>102794</v>
      </c>
      <c r="I24" s="21">
        <f t="shared" si="7"/>
        <v>61.938439986769659</v>
      </c>
      <c r="J24" s="21">
        <f t="shared" si="5"/>
        <v>49.55055742553067</v>
      </c>
      <c r="K24" s="21">
        <f t="shared" si="6"/>
        <v>20.000314124613233</v>
      </c>
    </row>
    <row r="25" spans="2:11" x14ac:dyDescent="0.3">
      <c r="B25" t="s">
        <v>13</v>
      </c>
      <c r="C25" s="2" t="s">
        <v>4</v>
      </c>
      <c r="D25" s="31">
        <f>E25+F25</f>
        <v>390</v>
      </c>
      <c r="E25" s="3">
        <v>183</v>
      </c>
      <c r="F25" s="3">
        <v>207</v>
      </c>
      <c r="G25" s="31">
        <v>1446</v>
      </c>
      <c r="H25" s="3">
        <v>1836</v>
      </c>
      <c r="I25" s="19">
        <f>D25/H25*100</f>
        <v>21.241830065359476</v>
      </c>
      <c r="J25" s="19">
        <f>E25/H25*100</f>
        <v>9.9673202614379086</v>
      </c>
      <c r="K25" s="19">
        <f>F25/D25*100</f>
        <v>53.07692307692308</v>
      </c>
    </row>
    <row r="26" spans="2:11" x14ac:dyDescent="0.3">
      <c r="C26" s="2" t="s">
        <v>5</v>
      </c>
      <c r="D26" s="31">
        <f t="shared" ref="D26:D34" si="8">E26+F26</f>
        <v>1024</v>
      </c>
      <c r="E26" s="3">
        <v>817</v>
      </c>
      <c r="F26" s="3">
        <v>207</v>
      </c>
      <c r="G26" s="31">
        <v>1142</v>
      </c>
      <c r="H26" s="3">
        <v>2166</v>
      </c>
      <c r="I26" s="19">
        <f t="shared" ref="I26:I34" si="9">D26/H26*100</f>
        <v>47.276084949215139</v>
      </c>
      <c r="J26" s="19">
        <f t="shared" ref="J26:J34" si="10">E26/H26*100</f>
        <v>37.719298245614034</v>
      </c>
      <c r="K26" s="19">
        <f t="shared" ref="K26:K34" si="11">F26/D26*100</f>
        <v>20.21484375</v>
      </c>
    </row>
    <row r="27" spans="2:11" x14ac:dyDescent="0.3">
      <c r="C27" s="2" t="s">
        <v>6</v>
      </c>
      <c r="D27" s="31">
        <f t="shared" si="8"/>
        <v>1788</v>
      </c>
      <c r="E27" s="3">
        <v>1497</v>
      </c>
      <c r="F27" s="3">
        <v>291</v>
      </c>
      <c r="G27" s="31">
        <v>2640</v>
      </c>
      <c r="H27" s="3">
        <v>4428</v>
      </c>
      <c r="I27" s="19">
        <f t="shared" si="9"/>
        <v>40.379403794037941</v>
      </c>
      <c r="J27" s="19">
        <f t="shared" si="10"/>
        <v>33.807588075880759</v>
      </c>
      <c r="K27" s="19">
        <f t="shared" si="11"/>
        <v>16.275167785234899</v>
      </c>
    </row>
    <row r="28" spans="2:11" x14ac:dyDescent="0.3">
      <c r="C28" s="2" t="s">
        <v>7</v>
      </c>
      <c r="D28" s="31">
        <f t="shared" si="8"/>
        <v>2241</v>
      </c>
      <c r="E28" s="3">
        <v>2017</v>
      </c>
      <c r="F28" s="3">
        <v>224</v>
      </c>
      <c r="G28" s="31">
        <v>1984</v>
      </c>
      <c r="H28" s="3">
        <v>4225</v>
      </c>
      <c r="I28" s="19">
        <f t="shared" si="9"/>
        <v>53.041420118343197</v>
      </c>
      <c r="J28" s="19">
        <f t="shared" si="10"/>
        <v>47.739644970414204</v>
      </c>
      <c r="K28" s="19">
        <f t="shared" si="11"/>
        <v>9.9955377063810804</v>
      </c>
    </row>
    <row r="29" spans="2:11" x14ac:dyDescent="0.3">
      <c r="C29" s="2" t="s">
        <v>8</v>
      </c>
      <c r="D29" s="31">
        <f t="shared" si="8"/>
        <v>3396</v>
      </c>
      <c r="E29" s="3">
        <v>3284</v>
      </c>
      <c r="F29" s="3">
        <v>112</v>
      </c>
      <c r="G29" s="31">
        <v>1982</v>
      </c>
      <c r="H29" s="3">
        <v>5378</v>
      </c>
      <c r="I29" s="19">
        <f t="shared" si="9"/>
        <v>63.146150985496462</v>
      </c>
      <c r="J29" s="19">
        <f t="shared" si="10"/>
        <v>61.063592413536625</v>
      </c>
      <c r="K29" s="19">
        <f t="shared" si="11"/>
        <v>3.2979976442873968</v>
      </c>
    </row>
    <row r="30" spans="2:11" x14ac:dyDescent="0.3">
      <c r="C30" s="2" t="s">
        <v>9</v>
      </c>
      <c r="D30" s="31">
        <f t="shared" si="8"/>
        <v>2410</v>
      </c>
      <c r="E30" s="3">
        <v>2064</v>
      </c>
      <c r="F30" s="3">
        <v>346</v>
      </c>
      <c r="G30" s="31">
        <v>1324</v>
      </c>
      <c r="H30" s="3">
        <v>3734</v>
      </c>
      <c r="I30" s="19">
        <f t="shared" si="9"/>
        <v>64.542046063203003</v>
      </c>
      <c r="J30" s="19">
        <f t="shared" si="10"/>
        <v>55.275843599357252</v>
      </c>
      <c r="K30" s="19">
        <f t="shared" si="11"/>
        <v>14.356846473029044</v>
      </c>
    </row>
    <row r="31" spans="2:11" x14ac:dyDescent="0.3">
      <c r="C31" s="2" t="s">
        <v>10</v>
      </c>
      <c r="D31" s="31">
        <f t="shared" si="8"/>
        <v>3122</v>
      </c>
      <c r="E31" s="3">
        <v>2823</v>
      </c>
      <c r="F31" s="3">
        <v>299</v>
      </c>
      <c r="G31" s="31">
        <v>1103</v>
      </c>
      <c r="H31" s="3">
        <v>4225</v>
      </c>
      <c r="I31" s="19">
        <f t="shared" si="9"/>
        <v>73.89349112426035</v>
      </c>
      <c r="J31" s="19">
        <f t="shared" si="10"/>
        <v>66.81656804733727</v>
      </c>
      <c r="K31" s="19">
        <f t="shared" si="11"/>
        <v>9.5771941063420876</v>
      </c>
    </row>
    <row r="32" spans="2:11" x14ac:dyDescent="0.3">
      <c r="C32" s="2" t="s">
        <v>11</v>
      </c>
      <c r="D32" s="31">
        <f t="shared" si="8"/>
        <v>1327</v>
      </c>
      <c r="E32" s="3">
        <v>1178</v>
      </c>
      <c r="F32" s="3">
        <v>149</v>
      </c>
      <c r="G32" s="31">
        <v>316</v>
      </c>
      <c r="H32" s="3">
        <v>1643</v>
      </c>
      <c r="I32" s="19">
        <f t="shared" si="9"/>
        <v>80.766889835666461</v>
      </c>
      <c r="J32" s="19">
        <f t="shared" si="10"/>
        <v>71.698113207547166</v>
      </c>
      <c r="K32" s="19">
        <f t="shared" si="11"/>
        <v>11.228334589299171</v>
      </c>
    </row>
    <row r="33" spans="2:11" x14ac:dyDescent="0.3">
      <c r="C33" s="2" t="s">
        <v>12</v>
      </c>
      <c r="D33" s="31">
        <f t="shared" si="8"/>
        <v>1487</v>
      </c>
      <c r="E33" s="3">
        <v>1308</v>
      </c>
      <c r="F33" s="3">
        <v>179</v>
      </c>
      <c r="G33" s="31">
        <v>86</v>
      </c>
      <c r="H33" s="3">
        <v>1573</v>
      </c>
      <c r="I33" s="19">
        <f t="shared" si="9"/>
        <v>94.532739987285439</v>
      </c>
      <c r="J33" s="19">
        <f t="shared" si="10"/>
        <v>83.153210425937701</v>
      </c>
      <c r="K33" s="19">
        <f t="shared" si="11"/>
        <v>12.037659717552119</v>
      </c>
    </row>
    <row r="34" spans="2:11" x14ac:dyDescent="0.3">
      <c r="B34" s="15"/>
      <c r="C34" s="9" t="s">
        <v>0</v>
      </c>
      <c r="D34" s="34">
        <f t="shared" si="8"/>
        <v>17185</v>
      </c>
      <c r="E34" s="12">
        <v>15171</v>
      </c>
      <c r="F34" s="12">
        <v>2014</v>
      </c>
      <c r="G34" s="34">
        <v>12023</v>
      </c>
      <c r="H34" s="12">
        <v>29208</v>
      </c>
      <c r="I34" s="21">
        <f t="shared" si="9"/>
        <v>58.836620104081071</v>
      </c>
      <c r="J34" s="21">
        <f t="shared" si="10"/>
        <v>51.941248972884146</v>
      </c>
      <c r="K34" s="21">
        <f t="shared" si="11"/>
        <v>11.719522839685773</v>
      </c>
    </row>
    <row r="35" spans="2:11" x14ac:dyDescent="0.3">
      <c r="B35" t="s">
        <v>20</v>
      </c>
      <c r="C35" s="2" t="s">
        <v>4</v>
      </c>
      <c r="D35" s="31">
        <f>E35+F35</f>
        <v>11124</v>
      </c>
      <c r="E35" s="3">
        <v>6490</v>
      </c>
      <c r="F35" s="3">
        <v>4634</v>
      </c>
      <c r="G35" s="31">
        <v>37907</v>
      </c>
      <c r="H35" s="3">
        <v>49031</v>
      </c>
      <c r="I35" s="19">
        <f>D35/H35*100</f>
        <v>22.687687381452552</v>
      </c>
      <c r="J35" s="19">
        <f>E35/H35*100</f>
        <v>13.236523831861474</v>
      </c>
      <c r="K35" s="19">
        <f>F35/D35*100</f>
        <v>41.657677094570303</v>
      </c>
    </row>
    <row r="36" spans="2:11" x14ac:dyDescent="0.3">
      <c r="C36" s="2" t="s">
        <v>5</v>
      </c>
      <c r="D36" s="31">
        <f t="shared" ref="D36:D44" si="12">E36+F36</f>
        <v>18971</v>
      </c>
      <c r="E36" s="3">
        <v>14028</v>
      </c>
      <c r="F36" s="3">
        <v>4943</v>
      </c>
      <c r="G36" s="31">
        <v>29801</v>
      </c>
      <c r="H36" s="3">
        <v>48754</v>
      </c>
      <c r="I36" s="19">
        <f t="shared" ref="I36:I44" si="13">D36/H36*100</f>
        <v>38.911679041719651</v>
      </c>
      <c r="J36" s="19">
        <f t="shared" ref="J36:J44" si="14">E36/H36*100</f>
        <v>28.773023751897281</v>
      </c>
      <c r="K36" s="19">
        <f t="shared" ref="K36:K44" si="15">F36/D36*100</f>
        <v>26.055558484001896</v>
      </c>
    </row>
    <row r="37" spans="2:11" x14ac:dyDescent="0.3">
      <c r="C37" s="2" t="s">
        <v>6</v>
      </c>
      <c r="D37" s="31">
        <f t="shared" si="12"/>
        <v>25847</v>
      </c>
      <c r="E37" s="3">
        <v>19180</v>
      </c>
      <c r="F37" s="3">
        <v>6667</v>
      </c>
      <c r="G37" s="31">
        <v>26240</v>
      </c>
      <c r="H37" s="3">
        <v>51503</v>
      </c>
      <c r="I37" s="19">
        <f t="shared" si="13"/>
        <v>50.185426091683979</v>
      </c>
      <c r="J37" s="19">
        <f t="shared" si="14"/>
        <v>37.240549094227518</v>
      </c>
      <c r="K37" s="19">
        <f t="shared" si="15"/>
        <v>25.794096026618174</v>
      </c>
    </row>
    <row r="38" spans="2:11" x14ac:dyDescent="0.3">
      <c r="C38" s="2" t="s">
        <v>7</v>
      </c>
      <c r="D38" s="31">
        <f t="shared" si="12"/>
        <v>30705</v>
      </c>
      <c r="E38" s="3">
        <v>24650</v>
      </c>
      <c r="F38" s="3">
        <v>6055</v>
      </c>
      <c r="G38" s="31">
        <v>20041</v>
      </c>
      <c r="H38" s="3">
        <v>50254</v>
      </c>
      <c r="I38" s="19">
        <f t="shared" si="13"/>
        <v>61.099613961077722</v>
      </c>
      <c r="J38" s="19">
        <f t="shared" si="14"/>
        <v>49.050821825128352</v>
      </c>
      <c r="K38" s="19">
        <f t="shared" si="15"/>
        <v>19.719915323237259</v>
      </c>
    </row>
    <row r="39" spans="2:11" x14ac:dyDescent="0.3">
      <c r="C39" s="2" t="s">
        <v>8</v>
      </c>
      <c r="D39" s="31">
        <f t="shared" si="12"/>
        <v>35883</v>
      </c>
      <c r="E39" s="3">
        <v>29515</v>
      </c>
      <c r="F39" s="3">
        <v>6368</v>
      </c>
      <c r="G39" s="31">
        <v>16407</v>
      </c>
      <c r="H39" s="3">
        <v>51475</v>
      </c>
      <c r="I39" s="19">
        <f t="shared" si="13"/>
        <v>69.709567751335598</v>
      </c>
      <c r="J39" s="19">
        <f t="shared" si="14"/>
        <v>57.338513841670711</v>
      </c>
      <c r="K39" s="19">
        <f t="shared" si="15"/>
        <v>17.746565225872978</v>
      </c>
    </row>
    <row r="40" spans="2:11" x14ac:dyDescent="0.3">
      <c r="C40" s="2" t="s">
        <v>9</v>
      </c>
      <c r="D40" s="31">
        <f t="shared" si="12"/>
        <v>34223</v>
      </c>
      <c r="E40" s="3">
        <v>27676</v>
      </c>
      <c r="F40" s="3">
        <v>6547</v>
      </c>
      <c r="G40" s="31">
        <v>13106</v>
      </c>
      <c r="H40" s="3">
        <v>46704</v>
      </c>
      <c r="I40" s="19">
        <f t="shared" si="13"/>
        <v>73.276378896882505</v>
      </c>
      <c r="J40" s="19">
        <f t="shared" si="14"/>
        <v>59.258307639602606</v>
      </c>
      <c r="K40" s="19">
        <f t="shared" si="15"/>
        <v>19.130409373812931</v>
      </c>
    </row>
    <row r="41" spans="2:11" x14ac:dyDescent="0.3">
      <c r="C41" s="2" t="s">
        <v>10</v>
      </c>
      <c r="D41" s="31">
        <f t="shared" si="12"/>
        <v>35596</v>
      </c>
      <c r="E41" s="3">
        <v>29505</v>
      </c>
      <c r="F41" s="3">
        <v>6091</v>
      </c>
      <c r="G41" s="31">
        <v>9323</v>
      </c>
      <c r="H41" s="3">
        <v>44436</v>
      </c>
      <c r="I41" s="19">
        <f t="shared" si="13"/>
        <v>80.106220181834559</v>
      </c>
      <c r="J41" s="19">
        <f t="shared" si="14"/>
        <v>66.398865784499051</v>
      </c>
      <c r="K41" s="19">
        <f t="shared" si="15"/>
        <v>17.111473199235867</v>
      </c>
    </row>
    <row r="42" spans="2:11" x14ac:dyDescent="0.3">
      <c r="C42" s="2" t="s">
        <v>11</v>
      </c>
      <c r="D42" s="31">
        <f t="shared" si="12"/>
        <v>33333</v>
      </c>
      <c r="E42" s="3">
        <v>28767</v>
      </c>
      <c r="F42" s="3">
        <v>4566</v>
      </c>
      <c r="G42" s="31">
        <v>6686</v>
      </c>
      <c r="H42" s="3">
        <v>39716</v>
      </c>
      <c r="I42" s="19">
        <f t="shared" si="13"/>
        <v>83.928391580219568</v>
      </c>
      <c r="J42" s="19">
        <f t="shared" si="14"/>
        <v>72.431765535300627</v>
      </c>
      <c r="K42" s="19">
        <f t="shared" si="15"/>
        <v>13.698136981369814</v>
      </c>
    </row>
    <row r="43" spans="2:11" x14ac:dyDescent="0.3">
      <c r="B43" s="5"/>
      <c r="C43" s="32" t="s">
        <v>12</v>
      </c>
      <c r="D43" s="33">
        <f t="shared" si="12"/>
        <v>33917</v>
      </c>
      <c r="E43" s="7">
        <v>29218</v>
      </c>
      <c r="F43" s="7">
        <v>4699</v>
      </c>
      <c r="G43" s="33">
        <v>5389</v>
      </c>
      <c r="H43" s="7">
        <v>39054</v>
      </c>
      <c r="I43" s="20">
        <f t="shared" si="13"/>
        <v>86.846417780509043</v>
      </c>
      <c r="J43" s="20">
        <f t="shared" si="14"/>
        <v>74.814359604649965</v>
      </c>
      <c r="K43" s="20">
        <f t="shared" si="15"/>
        <v>13.854409293274758</v>
      </c>
    </row>
    <row r="44" spans="2:11" x14ac:dyDescent="0.3">
      <c r="B44" s="15"/>
      <c r="C44" s="9" t="s">
        <v>0</v>
      </c>
      <c r="D44" s="34">
        <f t="shared" si="12"/>
        <v>259599</v>
      </c>
      <c r="E44" s="12">
        <v>209029</v>
      </c>
      <c r="F44" s="12">
        <v>50570</v>
      </c>
      <c r="G44" s="34">
        <v>164900</v>
      </c>
      <c r="H44" s="12">
        <v>420927</v>
      </c>
      <c r="I44" s="21">
        <f t="shared" si="13"/>
        <v>61.673164230377239</v>
      </c>
      <c r="J44" s="21">
        <f t="shared" si="14"/>
        <v>49.659204565162128</v>
      </c>
      <c r="K44" s="21">
        <f t="shared" si="15"/>
        <v>19.480044222050161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7"/>
  <sheetViews>
    <sheetView workbookViewId="0">
      <selection activeCell="L14" sqref="L14"/>
    </sheetView>
  </sheetViews>
  <sheetFormatPr defaultRowHeight="14.4" x14ac:dyDescent="0.3"/>
  <cols>
    <col min="1" max="1" width="4.5546875" customWidth="1"/>
    <col min="2" max="2" width="6.44140625" bestFit="1" customWidth="1"/>
    <col min="3" max="3" width="7.5546875" bestFit="1" customWidth="1"/>
    <col min="4" max="4" width="8.44140625" bestFit="1" customWidth="1"/>
    <col min="6" max="6" width="10.5546875" customWidth="1"/>
    <col min="9" max="9" width="11" customWidth="1"/>
    <col min="12" max="12" width="10.5546875" customWidth="1"/>
    <col min="15" max="15" width="11.5546875" customWidth="1"/>
    <col min="20" max="20" width="13.44140625" customWidth="1"/>
  </cols>
  <sheetData>
    <row r="2" spans="2:20" ht="15.75" customHeight="1" x14ac:dyDescent="0.3">
      <c r="B2" s="4" t="s">
        <v>50</v>
      </c>
    </row>
    <row r="3" spans="2:20" x14ac:dyDescent="0.3">
      <c r="E3" s="70" t="s">
        <v>49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2:20" ht="15" customHeight="1" x14ac:dyDescent="0.3">
      <c r="E4" s="67" t="s">
        <v>18</v>
      </c>
      <c r="F4" s="67"/>
      <c r="G4" s="68"/>
      <c r="H4" s="67" t="s">
        <v>1</v>
      </c>
      <c r="I4" s="67"/>
      <c r="J4" s="68"/>
      <c r="K4" s="67" t="s">
        <v>13</v>
      </c>
      <c r="L4" s="67"/>
      <c r="M4" s="68"/>
      <c r="N4" s="67" t="s">
        <v>20</v>
      </c>
      <c r="O4" s="67"/>
      <c r="P4" s="68"/>
      <c r="Q4" s="71" t="s">
        <v>45</v>
      </c>
      <c r="R4" s="71"/>
      <c r="S4" s="71"/>
      <c r="T4" s="71"/>
    </row>
    <row r="5" spans="2:20" ht="43.2" x14ac:dyDescent="0.3">
      <c r="B5" s="23" t="s">
        <v>44</v>
      </c>
      <c r="C5" s="15" t="s">
        <v>32</v>
      </c>
      <c r="D5" s="15" t="s">
        <v>33</v>
      </c>
      <c r="E5" s="10" t="s">
        <v>46</v>
      </c>
      <c r="F5" s="10" t="s">
        <v>47</v>
      </c>
      <c r="G5" s="11" t="s">
        <v>48</v>
      </c>
      <c r="H5" s="10" t="s">
        <v>46</v>
      </c>
      <c r="I5" s="10" t="s">
        <v>47</v>
      </c>
      <c r="J5" s="11" t="s">
        <v>48</v>
      </c>
      <c r="K5" s="10" t="s">
        <v>46</v>
      </c>
      <c r="L5" s="10" t="s">
        <v>47</v>
      </c>
      <c r="M5" s="11" t="s">
        <v>48</v>
      </c>
      <c r="N5" s="10" t="s">
        <v>46</v>
      </c>
      <c r="O5" s="10" t="s">
        <v>47</v>
      </c>
      <c r="P5" s="11" t="s">
        <v>48</v>
      </c>
      <c r="Q5" s="10" t="s">
        <v>18</v>
      </c>
      <c r="R5" s="10" t="s">
        <v>1</v>
      </c>
      <c r="S5" s="10" t="s">
        <v>13</v>
      </c>
      <c r="T5" s="10" t="s">
        <v>20</v>
      </c>
    </row>
    <row r="6" spans="2:20" x14ac:dyDescent="0.3">
      <c r="B6" t="s">
        <v>31</v>
      </c>
      <c r="C6" t="s">
        <v>24</v>
      </c>
      <c r="D6" t="s">
        <v>25</v>
      </c>
      <c r="E6" s="25">
        <v>4.7288776796973533E-2</v>
      </c>
      <c r="F6" s="25">
        <v>0.1349306431273645</v>
      </c>
      <c r="G6" s="26">
        <v>0.21059268600252209</v>
      </c>
      <c r="H6" s="25">
        <v>2.6420754781304318E-2</v>
      </c>
      <c r="I6" s="25">
        <v>4.1693655609722831E-2</v>
      </c>
      <c r="J6" s="26">
        <v>0.10612620597961342</v>
      </c>
      <c r="K6" s="25">
        <v>5.9179657938550026E-2</v>
      </c>
      <c r="L6" s="25">
        <v>7.7947631300136211E-2</v>
      </c>
      <c r="M6" s="26">
        <v>0.14091115483578021</v>
      </c>
      <c r="N6" s="25">
        <v>4.7022329641232451E-2</v>
      </c>
      <c r="O6" s="25">
        <v>6.120830992094952E-2</v>
      </c>
      <c r="P6" s="26">
        <v>0.13828059453343272</v>
      </c>
      <c r="Q6" s="3">
        <v>396.5</v>
      </c>
      <c r="R6" s="3">
        <v>7333.25</v>
      </c>
      <c r="S6" s="3">
        <v>1651.75</v>
      </c>
      <c r="T6" s="3">
        <v>32479.25</v>
      </c>
    </row>
    <row r="7" spans="2:20" x14ac:dyDescent="0.3">
      <c r="D7" t="s">
        <v>26</v>
      </c>
      <c r="E7" s="25">
        <v>9.9112426035502965E-2</v>
      </c>
      <c r="F7" s="25">
        <v>0.38856015779092701</v>
      </c>
      <c r="G7" s="26">
        <v>0.73274161735700194</v>
      </c>
      <c r="H7" s="25">
        <v>8.17610062893082E-2</v>
      </c>
      <c r="I7" s="25">
        <v>0.21216788602233347</v>
      </c>
      <c r="J7" s="26">
        <v>0.4642536259786933</v>
      </c>
      <c r="K7" s="25"/>
      <c r="L7" s="25"/>
      <c r="M7" s="26"/>
      <c r="N7" s="25">
        <v>0.14982946630158051</v>
      </c>
      <c r="O7" s="25">
        <v>0.22885141951289814</v>
      </c>
      <c r="P7" s="26">
        <v>0.42129029158860526</v>
      </c>
      <c r="Q7" s="3">
        <v>507</v>
      </c>
      <c r="R7" s="3">
        <v>1947.75</v>
      </c>
      <c r="S7" s="3"/>
      <c r="T7" s="3">
        <v>5204.25</v>
      </c>
    </row>
    <row r="8" spans="2:20" x14ac:dyDescent="0.3">
      <c r="D8" t="s">
        <v>27</v>
      </c>
      <c r="E8" s="25">
        <v>0</v>
      </c>
      <c r="F8" s="25">
        <v>0</v>
      </c>
      <c r="G8" s="26">
        <v>0</v>
      </c>
      <c r="H8" s="25">
        <v>9.0140845070422526E-2</v>
      </c>
      <c r="I8" s="25">
        <v>9.0140845070422526E-2</v>
      </c>
      <c r="J8" s="26">
        <v>0.17183098591549295</v>
      </c>
      <c r="K8" s="25">
        <v>0</v>
      </c>
      <c r="L8" s="25">
        <v>0</v>
      </c>
      <c r="M8" s="26">
        <v>1</v>
      </c>
      <c r="N8" s="25">
        <v>1.6818093949352401E-2</v>
      </c>
      <c r="O8" s="25">
        <v>8.138410980088924E-2</v>
      </c>
      <c r="P8" s="26">
        <v>0.27894838584960363</v>
      </c>
      <c r="Q8" s="3">
        <v>35</v>
      </c>
      <c r="R8" s="3">
        <v>177.5</v>
      </c>
      <c r="S8" s="3">
        <v>68.75</v>
      </c>
      <c r="T8" s="3">
        <v>1293.25</v>
      </c>
    </row>
    <row r="9" spans="2:20" x14ac:dyDescent="0.3">
      <c r="D9" t="s">
        <v>28</v>
      </c>
      <c r="E9" s="25">
        <v>0.33343596059113306</v>
      </c>
      <c r="F9" s="25">
        <v>0.51754926108374399</v>
      </c>
      <c r="G9" s="26">
        <v>0.85160098522167493</v>
      </c>
      <c r="H9" s="25">
        <v>0.31132457027300314</v>
      </c>
      <c r="I9" s="25">
        <v>0.41890798786653177</v>
      </c>
      <c r="J9" s="26">
        <v>0.66521739130434798</v>
      </c>
      <c r="K9" s="25">
        <v>0</v>
      </c>
      <c r="L9" s="25">
        <v>0</v>
      </c>
      <c r="M9" s="26">
        <v>0</v>
      </c>
      <c r="N9" s="25">
        <v>0.30002859891324141</v>
      </c>
      <c r="O9" s="25">
        <v>0.38868522996126137</v>
      </c>
      <c r="P9" s="26">
        <v>0.565036528611913</v>
      </c>
      <c r="Q9" s="3">
        <v>812</v>
      </c>
      <c r="R9" s="3">
        <v>2472.5</v>
      </c>
      <c r="S9" s="3">
        <v>89</v>
      </c>
      <c r="T9" s="3">
        <v>9615.75</v>
      </c>
    </row>
    <row r="10" spans="2:20" x14ac:dyDescent="0.3">
      <c r="D10" t="s">
        <v>29</v>
      </c>
      <c r="E10" s="25">
        <v>1</v>
      </c>
      <c r="F10" s="25">
        <v>1</v>
      </c>
      <c r="G10" s="26">
        <v>1</v>
      </c>
      <c r="H10" s="25">
        <v>3.0864197530864196E-2</v>
      </c>
      <c r="I10" s="25">
        <v>0.14677640603566525</v>
      </c>
      <c r="J10" s="26">
        <v>0.16529492455418374</v>
      </c>
      <c r="K10" s="25">
        <v>0</v>
      </c>
      <c r="L10" s="25">
        <v>0</v>
      </c>
      <c r="M10" s="26">
        <v>0.25577557755775576</v>
      </c>
      <c r="N10" s="25">
        <v>5.3518221407288576E-2</v>
      </c>
      <c r="O10" s="25">
        <v>9.2253036901214738E-2</v>
      </c>
      <c r="P10" s="26">
        <v>0.23378409351363744</v>
      </c>
      <c r="Q10" s="3">
        <v>7</v>
      </c>
      <c r="R10" s="3">
        <v>729</v>
      </c>
      <c r="S10" s="3">
        <v>151.5</v>
      </c>
      <c r="T10" s="3">
        <v>2181.5</v>
      </c>
    </row>
    <row r="11" spans="2:20" x14ac:dyDescent="0.3">
      <c r="C11" s="15"/>
      <c r="D11" s="15" t="s">
        <v>0</v>
      </c>
      <c r="E11" s="24">
        <v>0.19729729729729731</v>
      </c>
      <c r="F11" s="24">
        <v>0.3856330014224752</v>
      </c>
      <c r="G11" s="27">
        <v>0.65633001422475101</v>
      </c>
      <c r="H11" s="24">
        <v>9.1725908372827764E-2</v>
      </c>
      <c r="I11" s="24">
        <v>0.14832148499210113</v>
      </c>
      <c r="J11" s="27">
        <v>0.27474328593996822</v>
      </c>
      <c r="K11" s="24">
        <v>4.9847016828148905E-2</v>
      </c>
      <c r="L11" s="24">
        <v>6.565527791942885E-2</v>
      </c>
      <c r="M11" s="27">
        <v>0.17350841407445181</v>
      </c>
      <c r="N11" s="24">
        <v>0.104984834757947</v>
      </c>
      <c r="O11" s="24">
        <v>0.14225784850514048</v>
      </c>
      <c r="P11" s="27">
        <v>0.25579528892740422</v>
      </c>
      <c r="Q11" s="12">
        <v>1757.5</v>
      </c>
      <c r="R11" s="12">
        <v>12660</v>
      </c>
      <c r="S11" s="12">
        <v>1961</v>
      </c>
      <c r="T11" s="12">
        <v>50774</v>
      </c>
    </row>
    <row r="12" spans="2:20" x14ac:dyDescent="0.3">
      <c r="C12" t="s">
        <v>30</v>
      </c>
      <c r="D12" t="s">
        <v>25</v>
      </c>
      <c r="E12" s="25">
        <v>0</v>
      </c>
      <c r="F12" s="25">
        <v>0</v>
      </c>
      <c r="G12" s="26">
        <v>5.8470764617691157E-2</v>
      </c>
      <c r="H12" s="25">
        <v>3.8580025791660699E-2</v>
      </c>
      <c r="I12" s="25">
        <v>4.1445765869035686E-2</v>
      </c>
      <c r="J12" s="26">
        <v>0.13379423986244443</v>
      </c>
      <c r="K12" s="25">
        <v>6.8937150378413969E-2</v>
      </c>
      <c r="L12" s="25">
        <v>0.10085554458703522</v>
      </c>
      <c r="M12" s="26">
        <v>0.20829220138203347</v>
      </c>
      <c r="N12" s="25">
        <v>4.1286106779535266E-2</v>
      </c>
      <c r="O12" s="25">
        <v>5.8810425484517662E-2</v>
      </c>
      <c r="P12" s="26">
        <v>0.13006278722473852</v>
      </c>
      <c r="Q12" s="3">
        <v>333.5</v>
      </c>
      <c r="R12" s="3">
        <v>6979</v>
      </c>
      <c r="S12" s="3">
        <v>1519.5</v>
      </c>
      <c r="T12" s="3">
        <v>30300.75</v>
      </c>
    </row>
    <row r="13" spans="2:20" x14ac:dyDescent="0.3">
      <c r="D13" t="s">
        <v>26</v>
      </c>
      <c r="E13" s="25">
        <v>0.14646664034741411</v>
      </c>
      <c r="F13" s="25">
        <v>0.21279115673114882</v>
      </c>
      <c r="G13" s="26">
        <v>0.62810896170548747</v>
      </c>
      <c r="H13" s="25">
        <v>0.13635588886995056</v>
      </c>
      <c r="I13" s="25">
        <v>0.2403272541332879</v>
      </c>
      <c r="J13" s="26">
        <v>0.49258564854269637</v>
      </c>
      <c r="K13" s="25">
        <v>0</v>
      </c>
      <c r="L13" s="25">
        <v>0</v>
      </c>
      <c r="M13" s="26">
        <v>0</v>
      </c>
      <c r="N13" s="25">
        <v>0.22560477083633917</v>
      </c>
      <c r="O13" s="25">
        <v>0.30038955417688662</v>
      </c>
      <c r="P13" s="26">
        <v>0.46472370509306016</v>
      </c>
      <c r="Q13" s="3">
        <v>633.25</v>
      </c>
      <c r="R13" s="3">
        <v>1466.75</v>
      </c>
      <c r="S13" s="3">
        <v>25.25</v>
      </c>
      <c r="T13" s="3">
        <v>5198.25</v>
      </c>
    </row>
    <row r="14" spans="2:20" x14ac:dyDescent="0.3">
      <c r="D14" t="s">
        <v>27</v>
      </c>
      <c r="E14" s="25">
        <v>0</v>
      </c>
      <c r="F14" s="25">
        <v>0</v>
      </c>
      <c r="G14" s="26">
        <v>0</v>
      </c>
      <c r="H14" s="25">
        <v>0</v>
      </c>
      <c r="I14" s="25">
        <v>5.2076875387476754E-2</v>
      </c>
      <c r="J14" s="26">
        <v>0.23558586484810914</v>
      </c>
      <c r="K14" s="25">
        <v>0.43137254901960786</v>
      </c>
      <c r="L14" s="25">
        <v>0.43137254901960786</v>
      </c>
      <c r="M14" s="26">
        <v>0.43137254901960786</v>
      </c>
      <c r="N14" s="25">
        <v>7.720652746095809E-3</v>
      </c>
      <c r="O14" s="25">
        <v>5.228987541673976E-2</v>
      </c>
      <c r="P14" s="26">
        <v>0.27548692753114579</v>
      </c>
      <c r="Q14" s="3">
        <v>70.5</v>
      </c>
      <c r="R14" s="3">
        <v>403.25</v>
      </c>
      <c r="S14" s="3">
        <v>25.5</v>
      </c>
      <c r="T14" s="3">
        <v>1424.75</v>
      </c>
    </row>
    <row r="15" spans="2:20" x14ac:dyDescent="0.3">
      <c r="D15" t="s">
        <v>28</v>
      </c>
      <c r="E15" s="25">
        <v>0.25549188156638009</v>
      </c>
      <c r="F15" s="25">
        <v>0.28175740210124162</v>
      </c>
      <c r="G15" s="26">
        <v>0.45940783190066858</v>
      </c>
      <c r="H15" s="25">
        <v>0.24393419339566813</v>
      </c>
      <c r="I15" s="25">
        <v>0.2951828618771451</v>
      </c>
      <c r="J15" s="26">
        <v>0.56030299443721165</v>
      </c>
      <c r="K15" s="25">
        <v>0</v>
      </c>
      <c r="L15" s="25">
        <v>0</v>
      </c>
      <c r="M15" s="26">
        <v>0</v>
      </c>
      <c r="N15" s="25">
        <v>0.28095653015780808</v>
      </c>
      <c r="O15" s="25">
        <v>0.32823442088617816</v>
      </c>
      <c r="P15" s="26">
        <v>0.55148933423693802</v>
      </c>
      <c r="Q15" s="3">
        <v>523.5</v>
      </c>
      <c r="R15" s="3">
        <v>2112.25</v>
      </c>
      <c r="S15" s="3">
        <v>22</v>
      </c>
      <c r="T15" s="3">
        <v>7746.75</v>
      </c>
    </row>
    <row r="16" spans="2:20" x14ac:dyDescent="0.3">
      <c r="C16" s="5"/>
      <c r="D16" s="5" t="s">
        <v>29</v>
      </c>
      <c r="E16" s="25">
        <v>0</v>
      </c>
      <c r="F16" s="25">
        <v>0</v>
      </c>
      <c r="G16" s="26">
        <v>0</v>
      </c>
      <c r="H16" s="25">
        <v>0.10997067448680352</v>
      </c>
      <c r="I16" s="25">
        <v>0.10997067448680352</v>
      </c>
      <c r="J16" s="26">
        <v>0.10997067448680352</v>
      </c>
      <c r="K16" s="25">
        <v>0</v>
      </c>
      <c r="L16" s="25">
        <v>0</v>
      </c>
      <c r="M16" s="26">
        <v>0</v>
      </c>
      <c r="N16" s="25">
        <v>9.7228637413394894E-2</v>
      </c>
      <c r="O16" s="25">
        <v>9.7228637413394894E-2</v>
      </c>
      <c r="P16" s="26">
        <v>0.23903002309468824</v>
      </c>
      <c r="Q16" s="7">
        <v>17.75</v>
      </c>
      <c r="R16" s="7">
        <v>170.5</v>
      </c>
      <c r="S16" s="7">
        <v>50</v>
      </c>
      <c r="T16" s="7">
        <v>1082.5</v>
      </c>
    </row>
    <row r="17" spans="2:20" x14ac:dyDescent="0.3">
      <c r="C17" s="15"/>
      <c r="D17" s="15" t="s">
        <v>0</v>
      </c>
      <c r="E17" s="24">
        <v>0.14349065568577765</v>
      </c>
      <c r="F17" s="24">
        <v>0.17880899588216662</v>
      </c>
      <c r="G17" s="27">
        <v>0.41669306303452647</v>
      </c>
      <c r="H17" s="24">
        <v>9.0125092640420346E-2</v>
      </c>
      <c r="I17" s="24">
        <v>0.11723224111213416</v>
      </c>
      <c r="J17" s="27">
        <v>0.26532216408022125</v>
      </c>
      <c r="K17" s="24">
        <v>7.0482569645303722E-2</v>
      </c>
      <c r="L17" s="24">
        <v>0.100015223017202</v>
      </c>
      <c r="M17" s="27">
        <v>0.1994215253463236</v>
      </c>
      <c r="N17" s="24">
        <v>0.10308613642821235</v>
      </c>
      <c r="O17" s="24">
        <v>0.13258147006753679</v>
      </c>
      <c r="P17" s="27">
        <v>0.2465466745350029</v>
      </c>
      <c r="Q17" s="12">
        <v>1578.5</v>
      </c>
      <c r="R17" s="12">
        <v>11131.75</v>
      </c>
      <c r="S17" s="12">
        <v>1642.25</v>
      </c>
      <c r="T17" s="12">
        <v>45753</v>
      </c>
    </row>
    <row r="18" spans="2:20" x14ac:dyDescent="0.3">
      <c r="C18" t="s">
        <v>0</v>
      </c>
      <c r="D18" t="s">
        <v>25</v>
      </c>
      <c r="E18" s="25">
        <v>2.5684931506849314E-2</v>
      </c>
      <c r="F18" s="25">
        <v>7.328767123287673E-2</v>
      </c>
      <c r="G18" s="26">
        <v>0.14109589041095894</v>
      </c>
      <c r="H18" s="25">
        <v>3.2349910042096829E-2</v>
      </c>
      <c r="I18" s="25">
        <v>4.1572778563817692E-2</v>
      </c>
      <c r="J18" s="26">
        <v>0.11961780991807719</v>
      </c>
      <c r="K18" s="25">
        <v>6.3854946787544373E-2</v>
      </c>
      <c r="L18" s="25">
        <v>8.8923925896728442E-2</v>
      </c>
      <c r="M18" s="26">
        <v>0.17319668900275917</v>
      </c>
      <c r="N18" s="25">
        <v>4.425374323032813E-2</v>
      </c>
      <c r="O18" s="25">
        <v>6.0050971647021313E-2</v>
      </c>
      <c r="P18" s="26">
        <v>0.13431427206116583</v>
      </c>
      <c r="Q18" s="3">
        <v>730</v>
      </c>
      <c r="R18" s="3">
        <v>14312.25</v>
      </c>
      <c r="S18" s="3">
        <v>3171.25</v>
      </c>
      <c r="T18" s="3">
        <v>62780</v>
      </c>
    </row>
    <row r="19" spans="2:20" x14ac:dyDescent="0.3">
      <c r="D19" t="s">
        <v>26</v>
      </c>
      <c r="E19" s="25">
        <v>0.12541109405832052</v>
      </c>
      <c r="F19" s="25">
        <v>0.29094496820872612</v>
      </c>
      <c r="G19" s="26">
        <v>0.67463275597456707</v>
      </c>
      <c r="H19" s="25">
        <v>0.10521306194171914</v>
      </c>
      <c r="I19" s="25">
        <v>0.22426416752086684</v>
      </c>
      <c r="J19" s="26">
        <v>0.47642407380289914</v>
      </c>
      <c r="K19" s="25">
        <v>0</v>
      </c>
      <c r="L19" s="25">
        <v>0</v>
      </c>
      <c r="M19" s="26">
        <v>0</v>
      </c>
      <c r="N19" s="25">
        <v>0.18769526556116317</v>
      </c>
      <c r="O19" s="25">
        <v>0.26459985580389334</v>
      </c>
      <c r="P19" s="26">
        <v>0.44299447248257645</v>
      </c>
      <c r="Q19" s="3">
        <v>1140.25</v>
      </c>
      <c r="R19" s="3">
        <v>3414.5</v>
      </c>
      <c r="S19" s="3">
        <v>25.25</v>
      </c>
      <c r="T19" s="3">
        <v>10402.5</v>
      </c>
    </row>
    <row r="20" spans="2:20" x14ac:dyDescent="0.3">
      <c r="D20" t="s">
        <v>27</v>
      </c>
      <c r="E20" s="25">
        <v>0</v>
      </c>
      <c r="F20" s="25">
        <v>0</v>
      </c>
      <c r="G20" s="26">
        <v>0</v>
      </c>
      <c r="H20" s="25">
        <v>2.7550581145071033E-2</v>
      </c>
      <c r="I20" s="25">
        <v>6.3710718897976762E-2</v>
      </c>
      <c r="J20" s="26">
        <v>0.21609987085665092</v>
      </c>
      <c r="K20" s="25">
        <v>0.11671087533156499</v>
      </c>
      <c r="L20" s="25">
        <v>0.11671087533156499</v>
      </c>
      <c r="M20" s="26">
        <v>0.84615384615384615</v>
      </c>
      <c r="N20" s="25">
        <v>1.2049300956585726E-2</v>
      </c>
      <c r="O20" s="25">
        <v>6.6133186166298749E-2</v>
      </c>
      <c r="P20" s="26">
        <v>0.27713392200147163</v>
      </c>
      <c r="Q20" s="3">
        <v>105.5</v>
      </c>
      <c r="R20" s="3">
        <v>580.75</v>
      </c>
      <c r="S20" s="3">
        <v>94.25</v>
      </c>
      <c r="T20" s="3">
        <v>2718</v>
      </c>
    </row>
    <row r="21" spans="2:20" x14ac:dyDescent="0.3">
      <c r="D21" t="s">
        <v>28</v>
      </c>
      <c r="E21" s="25">
        <v>0.30288281542493445</v>
      </c>
      <c r="F21" s="25">
        <v>0.42512167727442912</v>
      </c>
      <c r="G21" s="26">
        <v>0.69786596780232124</v>
      </c>
      <c r="H21" s="25">
        <v>0.28027700528927418</v>
      </c>
      <c r="I21" s="25">
        <v>0.36190631986476929</v>
      </c>
      <c r="J21" s="26">
        <v>0.61688205463765766</v>
      </c>
      <c r="K21" s="25">
        <v>0</v>
      </c>
      <c r="L21" s="25">
        <v>0</v>
      </c>
      <c r="M21" s="26">
        <v>0</v>
      </c>
      <c r="N21" s="25">
        <v>0.29151907847372233</v>
      </c>
      <c r="O21" s="25">
        <v>0.3617134629229663</v>
      </c>
      <c r="P21" s="26">
        <v>0.55899208063354933</v>
      </c>
      <c r="Q21" s="3">
        <v>1335.5</v>
      </c>
      <c r="R21" s="3">
        <v>4584.75</v>
      </c>
      <c r="S21" s="3">
        <v>111</v>
      </c>
      <c r="T21" s="3">
        <v>17362.5</v>
      </c>
    </row>
    <row r="22" spans="2:20" x14ac:dyDescent="0.3">
      <c r="B22" s="5"/>
      <c r="C22" s="5"/>
      <c r="D22" s="5" t="s">
        <v>29</v>
      </c>
      <c r="E22" s="25">
        <v>0.28282828282828276</v>
      </c>
      <c r="F22" s="25">
        <v>0.28282828282828276</v>
      </c>
      <c r="G22" s="26">
        <v>0.28282828282828276</v>
      </c>
      <c r="H22" s="25">
        <v>4.5858810450250143E-2</v>
      </c>
      <c r="I22" s="25">
        <v>0.13979988882712613</v>
      </c>
      <c r="J22" s="26">
        <v>0.1548082267926626</v>
      </c>
      <c r="K22" s="25">
        <v>0</v>
      </c>
      <c r="L22" s="25">
        <v>0</v>
      </c>
      <c r="M22" s="26">
        <v>0.19230769230769229</v>
      </c>
      <c r="N22" s="25">
        <v>6.8014705882352949E-2</v>
      </c>
      <c r="O22" s="25">
        <v>9.3903186274509831E-2</v>
      </c>
      <c r="P22" s="26">
        <v>0.23552389705882359</v>
      </c>
      <c r="Q22" s="7">
        <v>24.75</v>
      </c>
      <c r="R22" s="7">
        <v>899.5</v>
      </c>
      <c r="S22" s="7">
        <v>201.5</v>
      </c>
      <c r="T22" s="7">
        <v>3264</v>
      </c>
    </row>
    <row r="23" spans="2:20" x14ac:dyDescent="0.3">
      <c r="B23" s="15"/>
      <c r="C23" s="15"/>
      <c r="D23" s="15" t="s">
        <v>0</v>
      </c>
      <c r="E23" s="24">
        <v>0.17183752997601914</v>
      </c>
      <c r="F23" s="24">
        <v>0.2877697841726618</v>
      </c>
      <c r="G23" s="27">
        <v>0.54294064748201454</v>
      </c>
      <c r="H23" s="24">
        <v>9.0976914266499856E-2</v>
      </c>
      <c r="I23" s="24">
        <v>0.13377536330870993</v>
      </c>
      <c r="J23" s="27">
        <v>0.27033530530541044</v>
      </c>
      <c r="K23" s="24">
        <v>5.9252064108790657E-2</v>
      </c>
      <c r="L23" s="24">
        <v>8.1315479081384867E-2</v>
      </c>
      <c r="M23" s="27">
        <v>0.18531880940817316</v>
      </c>
      <c r="N23" s="24">
        <v>0.10408486744641372</v>
      </c>
      <c r="O23" s="24">
        <v>0.13767132512146826</v>
      </c>
      <c r="P23" s="27">
        <v>0.25141152216478252</v>
      </c>
      <c r="Q23" s="12">
        <v>3336</v>
      </c>
      <c r="R23" s="12">
        <v>23791.75</v>
      </c>
      <c r="S23" s="12">
        <v>3603.25</v>
      </c>
      <c r="T23" s="12">
        <v>96527</v>
      </c>
    </row>
    <row r="24" spans="2:20" x14ac:dyDescent="0.3">
      <c r="B24" t="s">
        <v>22</v>
      </c>
      <c r="C24" t="s">
        <v>24</v>
      </c>
      <c r="D24" t="s">
        <v>25</v>
      </c>
      <c r="E24" s="25">
        <v>3.4353630739172927E-2</v>
      </c>
      <c r="F24" s="25">
        <v>8.7105177466623274E-2</v>
      </c>
      <c r="G24" s="26">
        <v>0.13725170954086618</v>
      </c>
      <c r="H24" s="25">
        <v>4.6006214272226287E-2</v>
      </c>
      <c r="I24" s="25">
        <v>6.6915008669081469E-2</v>
      </c>
      <c r="J24" s="26">
        <v>0.12368461710126517</v>
      </c>
      <c r="K24" s="25">
        <v>1.0553829461951955E-2</v>
      </c>
      <c r="L24" s="25">
        <v>1.5238940671697005E-2</v>
      </c>
      <c r="M24" s="26">
        <v>4.0686492084627858E-2</v>
      </c>
      <c r="N24" s="25">
        <v>4.3607695299643943E-2</v>
      </c>
      <c r="O24" s="25">
        <v>6.0590760853304566E-2</v>
      </c>
      <c r="P24" s="26">
        <v>0.11434865212578162</v>
      </c>
      <c r="Q24" s="3">
        <v>1535.5</v>
      </c>
      <c r="R24" s="3">
        <v>14563.25</v>
      </c>
      <c r="S24" s="3">
        <v>5069.25</v>
      </c>
      <c r="T24" s="3">
        <v>66846</v>
      </c>
    </row>
    <row r="25" spans="2:20" x14ac:dyDescent="0.3">
      <c r="D25" t="s">
        <v>26</v>
      </c>
      <c r="E25" s="25">
        <v>0.2992184592482322</v>
      </c>
      <c r="F25" s="25">
        <v>0.31019724599925569</v>
      </c>
      <c r="G25" s="26">
        <v>0.41328619278005202</v>
      </c>
      <c r="H25" s="25">
        <v>0.16611570247933885</v>
      </c>
      <c r="I25" s="25">
        <v>0.19643992371265107</v>
      </c>
      <c r="J25" s="26">
        <v>0.32873490146217416</v>
      </c>
      <c r="K25" s="25">
        <v>0</v>
      </c>
      <c r="L25" s="25">
        <v>0</v>
      </c>
      <c r="M25" s="26">
        <v>0</v>
      </c>
      <c r="N25" s="25">
        <v>0.17373197658429271</v>
      </c>
      <c r="O25" s="25">
        <v>0.23411778572270472</v>
      </c>
      <c r="P25" s="26">
        <v>0.3799159234667821</v>
      </c>
      <c r="Q25" s="3">
        <v>1343.5</v>
      </c>
      <c r="R25" s="3">
        <v>3932.5</v>
      </c>
      <c r="S25" s="3">
        <v>109</v>
      </c>
      <c r="T25" s="3">
        <v>12726.5</v>
      </c>
    </row>
    <row r="26" spans="2:20" x14ac:dyDescent="0.3">
      <c r="D26" t="s">
        <v>27</v>
      </c>
      <c r="E26" s="25">
        <v>0</v>
      </c>
      <c r="F26" s="25">
        <v>0.14421768707482993</v>
      </c>
      <c r="G26" s="26">
        <v>0.14421768707482993</v>
      </c>
      <c r="H26" s="25">
        <v>0</v>
      </c>
      <c r="I26" s="25">
        <v>7.5437537718768821E-2</v>
      </c>
      <c r="J26" s="26">
        <v>0.25015087507543743</v>
      </c>
      <c r="K26" s="25">
        <v>3.6484245439469314E-2</v>
      </c>
      <c r="L26" s="25">
        <v>3.6484245439469314E-2</v>
      </c>
      <c r="M26" s="26">
        <v>3.6484245439469314E-2</v>
      </c>
      <c r="N26" s="25">
        <v>2.8079582333850724E-2</v>
      </c>
      <c r="O26" s="25">
        <v>6.0815577818540995E-2</v>
      </c>
      <c r="P26" s="26">
        <v>0.14456046281924653</v>
      </c>
      <c r="Q26" s="3">
        <v>183.75</v>
      </c>
      <c r="R26" s="3">
        <v>828.5</v>
      </c>
      <c r="S26" s="3">
        <v>301.5</v>
      </c>
      <c r="T26" s="3">
        <v>3543.5</v>
      </c>
    </row>
    <row r="27" spans="2:20" x14ac:dyDescent="0.3">
      <c r="D27" t="s">
        <v>28</v>
      </c>
      <c r="E27" s="25">
        <v>0.44858788044968467</v>
      </c>
      <c r="F27" s="25">
        <v>0.46202358102550045</v>
      </c>
      <c r="G27" s="26">
        <v>0.65601864546202326</v>
      </c>
      <c r="H27" s="25">
        <v>0.33709762532981524</v>
      </c>
      <c r="I27" s="25">
        <v>0.37678100263852254</v>
      </c>
      <c r="J27" s="26">
        <v>0.53245382585751955</v>
      </c>
      <c r="K27" s="25">
        <v>0</v>
      </c>
      <c r="L27" s="25">
        <v>0</v>
      </c>
      <c r="M27" s="26">
        <v>5.6972789115646252E-2</v>
      </c>
      <c r="N27" s="25">
        <v>0.2677272527697685</v>
      </c>
      <c r="O27" s="25">
        <v>0.33241617515769728</v>
      </c>
      <c r="P27" s="26">
        <v>0.51271093418414426</v>
      </c>
      <c r="Q27" s="3">
        <v>1823.5</v>
      </c>
      <c r="R27" s="3">
        <v>4737.5</v>
      </c>
      <c r="S27" s="3">
        <v>294</v>
      </c>
      <c r="T27" s="3">
        <v>17081.75</v>
      </c>
    </row>
    <row r="28" spans="2:20" x14ac:dyDescent="0.3">
      <c r="D28" t="s">
        <v>29</v>
      </c>
      <c r="E28" s="25">
        <v>0.38147138964577654</v>
      </c>
      <c r="F28" s="25">
        <v>0.38147138964577654</v>
      </c>
      <c r="G28" s="26">
        <v>0.56130790190735691</v>
      </c>
      <c r="H28" s="25">
        <v>6.5622669649515283E-2</v>
      </c>
      <c r="I28" s="25">
        <v>6.5622669649515283E-2</v>
      </c>
      <c r="J28" s="26">
        <v>0.21252796420581654</v>
      </c>
      <c r="K28" s="25">
        <v>3.214285714285714E-2</v>
      </c>
      <c r="L28" s="25">
        <v>3.214285714285714E-2</v>
      </c>
      <c r="M28" s="26">
        <v>3.214285714285714E-2</v>
      </c>
      <c r="N28" s="25">
        <v>7.2978815391266813E-2</v>
      </c>
      <c r="O28" s="25">
        <v>9.4336359706009537E-2</v>
      </c>
      <c r="P28" s="26">
        <v>0.20544747081712067</v>
      </c>
      <c r="Q28" s="3">
        <v>91.75</v>
      </c>
      <c r="R28" s="3">
        <v>670.5</v>
      </c>
      <c r="S28" s="3">
        <v>140</v>
      </c>
      <c r="T28" s="3">
        <v>2891.25</v>
      </c>
    </row>
    <row r="29" spans="2:20" x14ac:dyDescent="0.3">
      <c r="C29" s="15"/>
      <c r="D29" s="15" t="s">
        <v>0</v>
      </c>
      <c r="E29" s="24">
        <v>0.26270590598634008</v>
      </c>
      <c r="F29" s="24">
        <v>0.29218561671353965</v>
      </c>
      <c r="G29" s="27">
        <v>0.40985335476094797</v>
      </c>
      <c r="H29" s="24">
        <v>0.11985363240303658</v>
      </c>
      <c r="I29" s="24">
        <v>0.14711560816343025</v>
      </c>
      <c r="J29" s="27">
        <v>0.2412336119843522</v>
      </c>
      <c r="K29" s="24">
        <v>1.1667723525681677E-2</v>
      </c>
      <c r="L29" s="24">
        <v>1.5683787782709787E-2</v>
      </c>
      <c r="M29" s="27">
        <v>4.0329740012682323E-2</v>
      </c>
      <c r="N29" s="24">
        <v>9.7098138501683001E-2</v>
      </c>
      <c r="O29" s="24">
        <v>0.12800832290545058</v>
      </c>
      <c r="P29" s="27">
        <v>0.21673505417648781</v>
      </c>
      <c r="Q29" s="12">
        <v>4978</v>
      </c>
      <c r="R29" s="12">
        <v>24732.25</v>
      </c>
      <c r="S29" s="12">
        <v>5913.75</v>
      </c>
      <c r="T29" s="12">
        <v>103089</v>
      </c>
    </row>
    <row r="30" spans="2:20" x14ac:dyDescent="0.3">
      <c r="C30" t="s">
        <v>30</v>
      </c>
      <c r="D30" t="s">
        <v>25</v>
      </c>
      <c r="E30" s="25">
        <v>0.10651574517486574</v>
      </c>
      <c r="F30" s="25">
        <v>0.1255260484690176</v>
      </c>
      <c r="G30" s="26">
        <v>0.14221448265854011</v>
      </c>
      <c r="H30" s="25">
        <v>6.932122962657318E-2</v>
      </c>
      <c r="I30" s="25">
        <v>8.2056379766303422E-2</v>
      </c>
      <c r="J30" s="26">
        <v>0.114916443160718</v>
      </c>
      <c r="K30" s="25">
        <v>2.2222222222222237E-2</v>
      </c>
      <c r="L30" s="25">
        <v>3.9083820662768068E-2</v>
      </c>
      <c r="M30" s="26">
        <v>7.5584795321637394E-2</v>
      </c>
      <c r="N30" s="25">
        <v>5.088395375630695E-2</v>
      </c>
      <c r="O30" s="25">
        <v>6.7601605021651967E-2</v>
      </c>
      <c r="P30" s="26">
        <v>0.12200945532557304</v>
      </c>
      <c r="Q30" s="3">
        <v>1722.75</v>
      </c>
      <c r="R30" s="3">
        <v>13329.25</v>
      </c>
      <c r="S30" s="3">
        <v>5130</v>
      </c>
      <c r="T30" s="3">
        <v>62927.5</v>
      </c>
    </row>
    <row r="31" spans="2:20" x14ac:dyDescent="0.3">
      <c r="D31" t="s">
        <v>26</v>
      </c>
      <c r="E31" s="25">
        <v>0.25620229007633594</v>
      </c>
      <c r="F31" s="25">
        <v>0.28339694656488534</v>
      </c>
      <c r="G31" s="26">
        <v>0.41094147582697205</v>
      </c>
      <c r="H31" s="25">
        <v>0.20673304883831192</v>
      </c>
      <c r="I31" s="25">
        <v>0.23958545011176596</v>
      </c>
      <c r="J31" s="26">
        <v>0.35196098353993077</v>
      </c>
      <c r="K31" s="25">
        <v>0</v>
      </c>
      <c r="L31" s="25">
        <v>0</v>
      </c>
      <c r="M31" s="26">
        <v>0</v>
      </c>
      <c r="N31" s="25">
        <v>0.20090078097266589</v>
      </c>
      <c r="O31" s="25">
        <v>0.22328718494852681</v>
      </c>
      <c r="P31" s="26">
        <v>0.32878505502307431</v>
      </c>
      <c r="Q31" s="3">
        <v>1572</v>
      </c>
      <c r="R31" s="3">
        <v>3690.75</v>
      </c>
      <c r="S31" s="3">
        <v>311.25</v>
      </c>
      <c r="T31" s="3">
        <v>11268</v>
      </c>
    </row>
    <row r="32" spans="2:20" x14ac:dyDescent="0.3">
      <c r="D32" t="s">
        <v>27</v>
      </c>
      <c r="E32" s="25">
        <v>0</v>
      </c>
      <c r="F32" s="25">
        <v>0</v>
      </c>
      <c r="G32" s="26">
        <v>8.955223880597013E-2</v>
      </c>
      <c r="H32" s="25">
        <v>7.6001742160278746E-2</v>
      </c>
      <c r="I32" s="25">
        <v>9.7996515679442536E-2</v>
      </c>
      <c r="J32" s="26">
        <v>0.20078397212543556</v>
      </c>
      <c r="K32" s="25">
        <v>0</v>
      </c>
      <c r="L32" s="25">
        <v>0</v>
      </c>
      <c r="M32" s="26">
        <v>0</v>
      </c>
      <c r="N32" s="25">
        <v>6.4833591792914189E-2</v>
      </c>
      <c r="O32" s="25">
        <v>9.3701538828581649E-2</v>
      </c>
      <c r="P32" s="26">
        <v>0.15477752594536567</v>
      </c>
      <c r="Q32" s="3">
        <v>268</v>
      </c>
      <c r="R32" s="3">
        <v>1148</v>
      </c>
      <c r="S32" s="3">
        <v>564.75</v>
      </c>
      <c r="T32" s="3">
        <v>4191.5</v>
      </c>
    </row>
    <row r="33" spans="2:20" x14ac:dyDescent="0.3">
      <c r="D33" t="s">
        <v>28</v>
      </c>
      <c r="E33" s="25">
        <v>0.45843895930620426</v>
      </c>
      <c r="F33" s="25">
        <v>0.49339559706470992</v>
      </c>
      <c r="G33" s="26">
        <v>0.69739826551034045</v>
      </c>
      <c r="H33" s="25">
        <v>0.31484344800927699</v>
      </c>
      <c r="I33" s="25">
        <v>0.35692887514495564</v>
      </c>
      <c r="J33" s="26">
        <v>0.55643602628527267</v>
      </c>
      <c r="K33" s="25">
        <v>0</v>
      </c>
      <c r="L33" s="25">
        <v>0</v>
      </c>
      <c r="M33" s="26">
        <v>0</v>
      </c>
      <c r="N33" s="25">
        <v>0.26237504152698476</v>
      </c>
      <c r="O33" s="25">
        <v>0.32868231101446677</v>
      </c>
      <c r="P33" s="26">
        <v>0.49383890549968262</v>
      </c>
      <c r="Q33" s="3">
        <v>1873.75</v>
      </c>
      <c r="R33" s="3">
        <v>5174</v>
      </c>
      <c r="S33" s="3">
        <v>425.25</v>
      </c>
      <c r="T33" s="3">
        <v>16555.5</v>
      </c>
    </row>
    <row r="34" spans="2:20" x14ac:dyDescent="0.3">
      <c r="C34" s="5"/>
      <c r="D34" s="5" t="s">
        <v>29</v>
      </c>
      <c r="E34" s="25">
        <v>0.13103448275862067</v>
      </c>
      <c r="F34" s="25">
        <v>0.13103448275862067</v>
      </c>
      <c r="G34" s="26">
        <v>0.69425287356321841</v>
      </c>
      <c r="H34" s="25">
        <v>8.3446098331078036E-2</v>
      </c>
      <c r="I34" s="25">
        <v>0.2363554352728913</v>
      </c>
      <c r="J34" s="26">
        <v>0.49661705006765899</v>
      </c>
      <c r="K34" s="25">
        <v>0</v>
      </c>
      <c r="L34" s="25">
        <v>0</v>
      </c>
      <c r="M34" s="26">
        <v>0.28571428571428575</v>
      </c>
      <c r="N34" s="25">
        <v>5.6872037914691941E-2</v>
      </c>
      <c r="O34" s="25">
        <v>0.10981719702098849</v>
      </c>
      <c r="P34" s="26">
        <v>0.21800947867298576</v>
      </c>
      <c r="Q34" s="7">
        <v>108.75</v>
      </c>
      <c r="R34" s="7">
        <v>554.25</v>
      </c>
      <c r="S34" s="7">
        <v>308</v>
      </c>
      <c r="T34" s="7">
        <v>3692.5</v>
      </c>
    </row>
    <row r="35" spans="2:20" x14ac:dyDescent="0.3">
      <c r="C35" s="15"/>
      <c r="D35" s="15" t="s">
        <v>0</v>
      </c>
      <c r="E35" s="24">
        <v>0.26319823272169851</v>
      </c>
      <c r="F35" s="24">
        <v>0.28862540011721721</v>
      </c>
      <c r="G35" s="27">
        <v>0.4142734773003921</v>
      </c>
      <c r="H35" s="24">
        <v>0.14435319349270284</v>
      </c>
      <c r="I35" s="24">
        <v>0.17024637756970257</v>
      </c>
      <c r="J35" s="27">
        <v>0.26010357273630819</v>
      </c>
      <c r="K35" s="24">
        <v>1.6915828912712837E-2</v>
      </c>
      <c r="L35" s="24">
        <v>2.9751085061394077E-2</v>
      </c>
      <c r="M35" s="27">
        <v>7.0593908817746714E-2</v>
      </c>
      <c r="N35" s="24">
        <v>0.10433669589902174</v>
      </c>
      <c r="O35" s="24">
        <v>0.13189790642266938</v>
      </c>
      <c r="P35" s="27">
        <v>0.21302782987783286</v>
      </c>
      <c r="Q35" s="12">
        <v>5545.25</v>
      </c>
      <c r="R35" s="12">
        <v>23896.25</v>
      </c>
      <c r="S35" s="12">
        <v>6739.25</v>
      </c>
      <c r="T35" s="12">
        <v>98635</v>
      </c>
    </row>
    <row r="36" spans="2:20" x14ac:dyDescent="0.3">
      <c r="C36" t="s">
        <v>0</v>
      </c>
      <c r="D36" t="s">
        <v>25</v>
      </c>
      <c r="E36" s="25">
        <v>7.2508248292795202E-2</v>
      </c>
      <c r="F36" s="25">
        <v>0.10741962710043738</v>
      </c>
      <c r="G36" s="26">
        <v>0.13987570014578374</v>
      </c>
      <c r="H36" s="25">
        <v>5.7147978847360385E-2</v>
      </c>
      <c r="I36" s="25">
        <v>7.4150757372053275E-2</v>
      </c>
      <c r="J36" s="26">
        <v>0.11949448776552836</v>
      </c>
      <c r="K36" s="25">
        <v>1.642277618452339E-2</v>
      </c>
      <c r="L36" s="25">
        <v>2.7232394538814118E-2</v>
      </c>
      <c r="M36" s="26">
        <v>5.82395764394441E-2</v>
      </c>
      <c r="N36" s="25">
        <v>4.713597151960925E-2</v>
      </c>
      <c r="O36" s="25">
        <v>6.3990337010252807E-2</v>
      </c>
      <c r="P36" s="26">
        <v>0.11806339506910142</v>
      </c>
      <c r="Q36" s="3">
        <v>3258.25</v>
      </c>
      <c r="R36" s="3">
        <v>27892.5</v>
      </c>
      <c r="S36" s="3">
        <v>10199.25</v>
      </c>
      <c r="T36" s="3">
        <v>129773.5</v>
      </c>
    </row>
    <row r="37" spans="2:20" x14ac:dyDescent="0.3">
      <c r="D37" t="s">
        <v>26</v>
      </c>
      <c r="E37" s="25">
        <v>0.27602469559252263</v>
      </c>
      <c r="F37" s="25">
        <v>0.29574687017664197</v>
      </c>
      <c r="G37" s="26">
        <v>0.41202195163779803</v>
      </c>
      <c r="H37" s="25">
        <v>0.18578034302954768</v>
      </c>
      <c r="I37" s="25">
        <v>0.21732856721214705</v>
      </c>
      <c r="J37" s="26">
        <v>0.33997966746466401</v>
      </c>
      <c r="K37" s="25">
        <v>0</v>
      </c>
      <c r="L37" s="25">
        <v>0</v>
      </c>
      <c r="M37" s="26">
        <v>0</v>
      </c>
      <c r="N37" s="25">
        <v>0.18649065410823309</v>
      </c>
      <c r="O37" s="25">
        <v>0.22903165308716586</v>
      </c>
      <c r="P37" s="26">
        <v>0.35590447810956632</v>
      </c>
      <c r="Q37" s="3">
        <v>2915.5</v>
      </c>
      <c r="R37" s="3">
        <v>7623.25</v>
      </c>
      <c r="S37" s="3">
        <v>420.25</v>
      </c>
      <c r="T37" s="3">
        <v>23994.5</v>
      </c>
    </row>
    <row r="38" spans="2:20" x14ac:dyDescent="0.3">
      <c r="D38" t="s">
        <v>27</v>
      </c>
      <c r="E38" s="25">
        <v>0</v>
      </c>
      <c r="F38" s="25">
        <v>5.8660763696734897E-2</v>
      </c>
      <c r="G38" s="26">
        <v>0.11178749308245708</v>
      </c>
      <c r="H38" s="25">
        <v>4.4143688337971144E-2</v>
      </c>
      <c r="I38" s="25">
        <v>8.8540349101947857E-2</v>
      </c>
      <c r="J38" s="26">
        <v>0.22147735896787249</v>
      </c>
      <c r="K38" s="25">
        <v>1.2698412698412698E-2</v>
      </c>
      <c r="L38" s="25">
        <v>1.2698412698412698E-2</v>
      </c>
      <c r="M38" s="26">
        <v>1.2698412698412698E-2</v>
      </c>
      <c r="N38" s="25">
        <v>4.7996121525533272E-2</v>
      </c>
      <c r="O38" s="25">
        <v>7.863606981254033E-2</v>
      </c>
      <c r="P38" s="26">
        <v>0.15009696186166788</v>
      </c>
      <c r="Q38" s="3">
        <v>451.75</v>
      </c>
      <c r="R38" s="3">
        <v>1976.5</v>
      </c>
      <c r="S38" s="3">
        <v>866.25</v>
      </c>
      <c r="T38" s="3">
        <v>7735</v>
      </c>
    </row>
    <row r="39" spans="2:20" x14ac:dyDescent="0.3">
      <c r="D39" t="s">
        <v>28</v>
      </c>
      <c r="E39" s="25">
        <v>0.45358036378389338</v>
      </c>
      <c r="F39" s="25">
        <v>0.4779227804449252</v>
      </c>
      <c r="G39" s="26">
        <v>0.67698965447291937</v>
      </c>
      <c r="H39" s="25">
        <v>0.32548050244665272</v>
      </c>
      <c r="I39" s="25">
        <v>0.36641779750794551</v>
      </c>
      <c r="J39" s="26">
        <v>0.54497301114866536</v>
      </c>
      <c r="K39" s="25">
        <v>0</v>
      </c>
      <c r="L39" s="25">
        <v>0</v>
      </c>
      <c r="M39" s="26">
        <v>2.3288147375738616E-2</v>
      </c>
      <c r="N39" s="25">
        <v>0.26509301444083572</v>
      </c>
      <c r="O39" s="25">
        <v>0.33057845097325123</v>
      </c>
      <c r="P39" s="26">
        <v>0.50342254494644978</v>
      </c>
      <c r="Q39" s="3">
        <v>3697.25</v>
      </c>
      <c r="R39" s="3">
        <v>9911.5</v>
      </c>
      <c r="S39" s="3">
        <v>719.25</v>
      </c>
      <c r="T39" s="3">
        <v>33637.25</v>
      </c>
    </row>
    <row r="40" spans="2:20" x14ac:dyDescent="0.3">
      <c r="D40" t="s">
        <v>29</v>
      </c>
      <c r="E40" s="25">
        <v>0.2456359102244389</v>
      </c>
      <c r="F40" s="25">
        <v>0.2456359102244389</v>
      </c>
      <c r="G40" s="26">
        <v>0.6334164588528679</v>
      </c>
      <c r="H40" s="25">
        <v>7.3688507858746685E-2</v>
      </c>
      <c r="I40" s="25">
        <v>0.14288630332720964</v>
      </c>
      <c r="J40" s="26">
        <v>0.3410900183710962</v>
      </c>
      <c r="K40" s="25">
        <v>1.0044642857142856E-2</v>
      </c>
      <c r="L40" s="25">
        <v>1.0044642857142856E-2</v>
      </c>
      <c r="M40" s="26">
        <v>0.20647321428571427</v>
      </c>
      <c r="N40" s="25">
        <v>6.3945319916460991E-2</v>
      </c>
      <c r="O40" s="25">
        <v>0.10301879627871649</v>
      </c>
      <c r="P40" s="26">
        <v>0.2124928801974558</v>
      </c>
      <c r="Q40" s="3">
        <v>200.5</v>
      </c>
      <c r="R40" s="3">
        <v>1224.75</v>
      </c>
      <c r="S40" s="3">
        <v>448</v>
      </c>
      <c r="T40" s="3">
        <v>6583.75</v>
      </c>
    </row>
    <row r="41" spans="2:20" x14ac:dyDescent="0.3">
      <c r="B41" s="15"/>
      <c r="C41" s="15"/>
      <c r="D41" s="15" t="s">
        <v>0</v>
      </c>
      <c r="E41" s="24">
        <v>0.26296533865488286</v>
      </c>
      <c r="F41" s="24">
        <v>0.29030955265721137</v>
      </c>
      <c r="G41" s="27">
        <v>0.41218254816715372</v>
      </c>
      <c r="H41" s="24">
        <v>0.1318928200540837</v>
      </c>
      <c r="I41" s="24">
        <v>0.15848216580811628</v>
      </c>
      <c r="J41" s="27">
        <v>0.25050639028553234</v>
      </c>
      <c r="K41" s="24">
        <v>1.4462973207934876E-2</v>
      </c>
      <c r="L41" s="24">
        <v>2.3176321820912036E-2</v>
      </c>
      <c r="M41" s="27">
        <v>5.6449063463210283E-2</v>
      </c>
      <c r="N41" s="24">
        <v>0.10063750470940502</v>
      </c>
      <c r="O41" s="24">
        <v>0.12991017429755489</v>
      </c>
      <c r="P41" s="27">
        <v>0.21492236917768773</v>
      </c>
      <c r="Q41" s="12">
        <v>10523.25</v>
      </c>
      <c r="R41" s="12">
        <v>48628.5</v>
      </c>
      <c r="S41" s="12">
        <v>12653</v>
      </c>
      <c r="T41" s="12">
        <v>201724</v>
      </c>
    </row>
    <row r="42" spans="2:20" x14ac:dyDescent="0.3">
      <c r="B42" t="s">
        <v>23</v>
      </c>
      <c r="C42" t="s">
        <v>24</v>
      </c>
      <c r="D42" t="s">
        <v>25</v>
      </c>
      <c r="E42" s="25">
        <v>9.5968508212298118E-2</v>
      </c>
      <c r="F42" s="25">
        <v>0.10099090538889645</v>
      </c>
      <c r="G42" s="26">
        <v>0.14592099904981676</v>
      </c>
      <c r="H42" s="25">
        <v>0.12293354044158433</v>
      </c>
      <c r="I42" s="25">
        <v>0.1439508012236296</v>
      </c>
      <c r="J42" s="26">
        <v>0.22702128671284341</v>
      </c>
      <c r="K42" s="25">
        <v>0.17261740331491709</v>
      </c>
      <c r="L42" s="25">
        <v>0.21122237569060767</v>
      </c>
      <c r="M42" s="26">
        <v>0.2231008287292818</v>
      </c>
      <c r="N42" s="25">
        <v>8.7829128444288015E-2</v>
      </c>
      <c r="O42" s="25">
        <v>0.10685284654861762</v>
      </c>
      <c r="P42" s="26">
        <v>0.17758661364825254</v>
      </c>
      <c r="Q42" s="3">
        <v>1841.75</v>
      </c>
      <c r="R42" s="3">
        <v>15772.75</v>
      </c>
      <c r="S42" s="3">
        <v>7240</v>
      </c>
      <c r="T42" s="3">
        <v>73119.25</v>
      </c>
    </row>
    <row r="43" spans="2:20" x14ac:dyDescent="0.3">
      <c r="D43" t="s">
        <v>26</v>
      </c>
      <c r="E43" s="25">
        <v>0.15646731571627265</v>
      </c>
      <c r="F43" s="25">
        <v>0.33472415391747801</v>
      </c>
      <c r="G43" s="26">
        <v>0.42025961984237359</v>
      </c>
      <c r="H43" s="25">
        <v>0.13457606734816588</v>
      </c>
      <c r="I43" s="25">
        <v>0.1895369813589898</v>
      </c>
      <c r="J43" s="26">
        <v>0.30457005411906207</v>
      </c>
      <c r="K43" s="25">
        <v>0.58556149732620322</v>
      </c>
      <c r="L43" s="25">
        <v>0.58556149732620322</v>
      </c>
      <c r="M43" s="26">
        <v>0.58556149732620322</v>
      </c>
      <c r="N43" s="25">
        <v>0.14252702341392617</v>
      </c>
      <c r="O43" s="25">
        <v>0.20085176272869626</v>
      </c>
      <c r="P43" s="26">
        <v>0.31360528627630707</v>
      </c>
      <c r="Q43" s="3">
        <v>1078.5</v>
      </c>
      <c r="R43" s="3">
        <v>4157.5</v>
      </c>
      <c r="S43" s="3">
        <v>93.5</v>
      </c>
      <c r="T43" s="3">
        <v>13090.5</v>
      </c>
    </row>
    <row r="44" spans="2:20" x14ac:dyDescent="0.3">
      <c r="D44" t="s">
        <v>27</v>
      </c>
      <c r="E44" s="25">
        <v>0</v>
      </c>
      <c r="F44" s="25">
        <v>0</v>
      </c>
      <c r="G44" s="26">
        <v>0.22919937205651489</v>
      </c>
      <c r="H44" s="25">
        <v>0.10891700092564023</v>
      </c>
      <c r="I44" s="25">
        <v>0.10891700092564023</v>
      </c>
      <c r="J44" s="26">
        <v>0.25177414378278307</v>
      </c>
      <c r="K44" s="25">
        <v>4.6875E-2</v>
      </c>
      <c r="L44" s="25">
        <v>6.9052419354838704E-2</v>
      </c>
      <c r="M44" s="26">
        <v>6.9052419354838704E-2</v>
      </c>
      <c r="N44" s="25">
        <v>5.0909534855329022E-2</v>
      </c>
      <c r="O44" s="25">
        <v>7.9660603100964483E-2</v>
      </c>
      <c r="P44" s="26">
        <v>0.15370528628983032</v>
      </c>
      <c r="Q44" s="3">
        <v>159.25</v>
      </c>
      <c r="R44" s="3">
        <v>810.25</v>
      </c>
      <c r="S44" s="3">
        <v>496</v>
      </c>
      <c r="T44" s="3">
        <v>4095.5</v>
      </c>
    </row>
    <row r="45" spans="2:20" x14ac:dyDescent="0.3">
      <c r="D45" t="s">
        <v>28</v>
      </c>
      <c r="E45" s="25">
        <v>0.33222683264177028</v>
      </c>
      <c r="F45" s="25">
        <v>0.33222683264177028</v>
      </c>
      <c r="G45" s="26">
        <v>0.62337482710926673</v>
      </c>
      <c r="H45" s="25">
        <v>0.22523933855526546</v>
      </c>
      <c r="I45" s="25">
        <v>0.23516100957354216</v>
      </c>
      <c r="J45" s="26">
        <v>0.4990426457789382</v>
      </c>
      <c r="K45" s="25">
        <v>0</v>
      </c>
      <c r="L45" s="25">
        <v>0</v>
      </c>
      <c r="M45" s="26">
        <v>4.5003309066843147E-2</v>
      </c>
      <c r="N45" s="25">
        <v>0.20379818267669372</v>
      </c>
      <c r="O45" s="25">
        <v>0.25966532689937899</v>
      </c>
      <c r="P45" s="26">
        <v>0.49005539496262851</v>
      </c>
      <c r="Q45" s="3">
        <v>1807.5</v>
      </c>
      <c r="R45" s="3">
        <v>5745</v>
      </c>
      <c r="S45" s="3">
        <v>377.75</v>
      </c>
      <c r="T45" s="3">
        <v>21707.75</v>
      </c>
    </row>
    <row r="46" spans="2:20" x14ac:dyDescent="0.3">
      <c r="C46" s="5"/>
      <c r="D46" s="5" t="s">
        <v>29</v>
      </c>
      <c r="E46" s="25">
        <v>0</v>
      </c>
      <c r="F46" s="25">
        <v>0</v>
      </c>
      <c r="G46" s="26">
        <v>0</v>
      </c>
      <c r="H46" s="25">
        <v>0.23959899749373437</v>
      </c>
      <c r="I46" s="25">
        <v>0.23959899749373437</v>
      </c>
      <c r="J46" s="26">
        <v>0.46867167919799496</v>
      </c>
      <c r="K46" s="25"/>
      <c r="L46" s="25"/>
      <c r="M46" s="26"/>
      <c r="N46" s="25">
        <v>0.19588313413014607</v>
      </c>
      <c r="O46" s="25">
        <v>0.19936918990703853</v>
      </c>
      <c r="P46" s="26">
        <v>0.31017596281540505</v>
      </c>
      <c r="Q46" s="7">
        <v>42.25</v>
      </c>
      <c r="R46" s="7">
        <v>498.75</v>
      </c>
      <c r="S46" s="7"/>
      <c r="T46" s="7">
        <v>3012</v>
      </c>
    </row>
    <row r="47" spans="2:20" x14ac:dyDescent="0.3">
      <c r="C47" s="15"/>
      <c r="D47" s="15" t="s">
        <v>0</v>
      </c>
      <c r="E47" s="24">
        <v>0.19191560582238668</v>
      </c>
      <c r="F47" s="24">
        <v>0.23279403560379361</v>
      </c>
      <c r="G47" s="27">
        <v>0.38246183496475122</v>
      </c>
      <c r="H47" s="24">
        <v>0.1482438830058275</v>
      </c>
      <c r="I47" s="24">
        <v>0.17110907288510893</v>
      </c>
      <c r="J47" s="27">
        <v>0.30209288751771862</v>
      </c>
      <c r="K47" s="24">
        <v>0.16177769654878313</v>
      </c>
      <c r="L47" s="24">
        <v>0.1971732309848</v>
      </c>
      <c r="M47" s="27">
        <v>0.20972311066435176</v>
      </c>
      <c r="N47" s="24">
        <v>0.11745490110845477</v>
      </c>
      <c r="O47" s="24">
        <v>0.14784394696805075</v>
      </c>
      <c r="P47" s="27">
        <v>0.25465768311236725</v>
      </c>
      <c r="Q47" s="12">
        <v>4929.25</v>
      </c>
      <c r="R47" s="12">
        <v>26984.25</v>
      </c>
      <c r="S47" s="12">
        <v>8207.25</v>
      </c>
      <c r="T47" s="12">
        <v>115025</v>
      </c>
    </row>
    <row r="48" spans="2:20" x14ac:dyDescent="0.3">
      <c r="C48" t="s">
        <v>30</v>
      </c>
      <c r="D48" t="s">
        <v>25</v>
      </c>
      <c r="E48" s="25">
        <v>0.12632978723404251</v>
      </c>
      <c r="F48" s="25">
        <v>0.14745862884160763</v>
      </c>
      <c r="G48" s="26">
        <v>0.30703309692671404</v>
      </c>
      <c r="H48" s="25">
        <v>0.1461272721402512</v>
      </c>
      <c r="I48" s="25">
        <v>0.17219836631905205</v>
      </c>
      <c r="J48" s="26">
        <v>0.27343169857617933</v>
      </c>
      <c r="K48" s="25">
        <v>0.14859935803910138</v>
      </c>
      <c r="L48" s="25">
        <v>0.15323168952436542</v>
      </c>
      <c r="M48" s="26">
        <v>0.25827983659177139</v>
      </c>
      <c r="N48" s="25">
        <v>0.1272542113972934</v>
      </c>
      <c r="O48" s="25">
        <v>0.14732464887342436</v>
      </c>
      <c r="P48" s="26">
        <v>0.24626950113859794</v>
      </c>
      <c r="Q48" s="3">
        <v>1692</v>
      </c>
      <c r="R48" s="3">
        <v>15486.5</v>
      </c>
      <c r="S48" s="3">
        <v>6854</v>
      </c>
      <c r="T48" s="3">
        <v>70701</v>
      </c>
    </row>
    <row r="49" spans="2:20" x14ac:dyDescent="0.3">
      <c r="D49" t="s">
        <v>26</v>
      </c>
      <c r="E49" s="25">
        <v>0.27994564162298585</v>
      </c>
      <c r="F49" s="25">
        <v>0.32187924674820428</v>
      </c>
      <c r="G49" s="26">
        <v>0.49854397204426326</v>
      </c>
      <c r="H49" s="25">
        <v>0.20297270955165697</v>
      </c>
      <c r="I49" s="25">
        <v>0.22234405458089665</v>
      </c>
      <c r="J49" s="26">
        <v>0.33010477582845987</v>
      </c>
      <c r="K49" s="25">
        <v>0.12476722532588455</v>
      </c>
      <c r="L49" s="25">
        <v>0.12476722532588455</v>
      </c>
      <c r="M49" s="26">
        <v>0.12476722532588455</v>
      </c>
      <c r="N49" s="25">
        <v>0.23028503786099477</v>
      </c>
      <c r="O49" s="25">
        <v>0.28516938802352432</v>
      </c>
      <c r="P49" s="26">
        <v>0.39715525826271536</v>
      </c>
      <c r="Q49" s="3">
        <v>1287.75</v>
      </c>
      <c r="R49" s="3">
        <v>4104</v>
      </c>
      <c r="S49" s="3">
        <v>134.25</v>
      </c>
      <c r="T49" s="3">
        <v>13305.25</v>
      </c>
    </row>
    <row r="50" spans="2:20" x14ac:dyDescent="0.3">
      <c r="D50" t="s">
        <v>27</v>
      </c>
      <c r="E50" s="25">
        <v>0.29291338582677168</v>
      </c>
      <c r="F50" s="25">
        <v>0.41102362204724407</v>
      </c>
      <c r="G50" s="26">
        <v>0.74488188976377945</v>
      </c>
      <c r="H50" s="25">
        <v>0.1340314136125654</v>
      </c>
      <c r="I50" s="25">
        <v>0.17172774869109947</v>
      </c>
      <c r="J50" s="26">
        <v>0.38324607329842919</v>
      </c>
      <c r="K50" s="25">
        <v>0.1501210653753027</v>
      </c>
      <c r="L50" s="25">
        <v>0.1501210653753027</v>
      </c>
      <c r="M50" s="26">
        <v>0.1501210653753027</v>
      </c>
      <c r="N50" s="25">
        <v>7.5753621297142137E-2</v>
      </c>
      <c r="O50" s="25">
        <v>9.2522510766018529E-2</v>
      </c>
      <c r="P50" s="26">
        <v>0.18569750750358865</v>
      </c>
      <c r="Q50" s="3">
        <v>158.75</v>
      </c>
      <c r="R50" s="3">
        <v>955</v>
      </c>
      <c r="S50" s="3">
        <v>516.25</v>
      </c>
      <c r="T50" s="3">
        <v>3831.5</v>
      </c>
    </row>
    <row r="51" spans="2:20" x14ac:dyDescent="0.3">
      <c r="D51" t="s">
        <v>28</v>
      </c>
      <c r="E51" s="25">
        <v>0.3679343579057045</v>
      </c>
      <c r="F51" s="25">
        <v>0.46652774159937477</v>
      </c>
      <c r="G51" s="26">
        <v>0.65082052617869246</v>
      </c>
      <c r="H51" s="25">
        <v>0.34676824772671433</v>
      </c>
      <c r="I51" s="25">
        <v>0.39514213156385664</v>
      </c>
      <c r="J51" s="26">
        <v>0.60518554927500601</v>
      </c>
      <c r="K51" s="25">
        <v>7.9236082893132873E-2</v>
      </c>
      <c r="L51" s="25">
        <v>7.9236082893132873E-2</v>
      </c>
      <c r="M51" s="26">
        <v>0.32466477041852904</v>
      </c>
      <c r="N51" s="25">
        <v>0.25493538902478213</v>
      </c>
      <c r="O51" s="25">
        <v>0.30974970968299842</v>
      </c>
      <c r="P51" s="26">
        <v>0.5227559113483059</v>
      </c>
      <c r="Q51" s="3">
        <v>1919.5</v>
      </c>
      <c r="R51" s="3">
        <v>6103.5</v>
      </c>
      <c r="S51" s="3">
        <v>615.25</v>
      </c>
      <c r="T51" s="3">
        <v>20236.5</v>
      </c>
    </row>
    <row r="52" spans="2:20" x14ac:dyDescent="0.3">
      <c r="D52" t="s">
        <v>29</v>
      </c>
      <c r="E52" s="25">
        <v>0.78425655976676389</v>
      </c>
      <c r="F52" s="25">
        <v>0.78425655976676389</v>
      </c>
      <c r="G52" s="26">
        <v>1</v>
      </c>
      <c r="H52" s="25">
        <v>0.24980047885075818</v>
      </c>
      <c r="I52" s="25">
        <v>0.24980047885075818</v>
      </c>
      <c r="J52" s="26">
        <v>0.32881085395051868</v>
      </c>
      <c r="K52" s="25">
        <v>0</v>
      </c>
      <c r="L52" s="25">
        <v>0</v>
      </c>
      <c r="M52" s="26">
        <v>0</v>
      </c>
      <c r="N52" s="25">
        <v>0.21833926086284217</v>
      </c>
      <c r="O52" s="25">
        <v>0.26024431730323178</v>
      </c>
      <c r="P52" s="26">
        <v>0.31815370341734972</v>
      </c>
      <c r="Q52" s="3">
        <v>171.5</v>
      </c>
      <c r="R52" s="3">
        <v>626.5</v>
      </c>
      <c r="S52" s="3">
        <v>223.25</v>
      </c>
      <c r="T52" s="3">
        <v>3233.5</v>
      </c>
    </row>
    <row r="53" spans="2:20" x14ac:dyDescent="0.3">
      <c r="C53" s="15"/>
      <c r="D53" s="15" t="s">
        <v>0</v>
      </c>
      <c r="E53" s="24">
        <v>0.27947222487809548</v>
      </c>
      <c r="F53" s="24">
        <v>0.3364088344966058</v>
      </c>
      <c r="G53" s="27">
        <v>0.5163973611243905</v>
      </c>
      <c r="H53" s="24">
        <v>0.20153617715532265</v>
      </c>
      <c r="I53" s="24">
        <v>0.23139814118897922</v>
      </c>
      <c r="J53" s="27">
        <v>0.36131326648457418</v>
      </c>
      <c r="K53" s="24">
        <v>0.13921850653242235</v>
      </c>
      <c r="L53" s="24">
        <v>0.14302409205321823</v>
      </c>
      <c r="M53" s="27">
        <v>0.24742298933237417</v>
      </c>
      <c r="N53" s="24">
        <v>0.16365661869905734</v>
      </c>
      <c r="O53" s="24">
        <v>0.19472588386702588</v>
      </c>
      <c r="P53" s="27">
        <v>0.31457602907254884</v>
      </c>
      <c r="Q53" s="12">
        <v>5229.5</v>
      </c>
      <c r="R53" s="12">
        <v>27275.5</v>
      </c>
      <c r="S53" s="12">
        <v>8343</v>
      </c>
      <c r="T53" s="12">
        <v>111307.75</v>
      </c>
    </row>
    <row r="54" spans="2:20" x14ac:dyDescent="0.3">
      <c r="C54" t="s">
        <v>0</v>
      </c>
      <c r="D54" t="s">
        <v>25</v>
      </c>
      <c r="E54" s="25">
        <v>0.11050583657587551</v>
      </c>
      <c r="F54" s="25">
        <v>0.12324018394057301</v>
      </c>
      <c r="G54" s="26">
        <v>0.22306331800495227</v>
      </c>
      <c r="H54" s="25">
        <v>0.13442421043371167</v>
      </c>
      <c r="I54" s="25">
        <v>0.15794524820653089</v>
      </c>
      <c r="J54" s="26">
        <v>0.25001399585722622</v>
      </c>
      <c r="K54" s="25">
        <v>0.16093727827444301</v>
      </c>
      <c r="L54" s="25">
        <v>0.18302114374911321</v>
      </c>
      <c r="M54" s="26">
        <v>0.24020859940400141</v>
      </c>
      <c r="N54" s="25">
        <v>0.10721021552945467</v>
      </c>
      <c r="O54" s="25">
        <v>0.12674849334499155</v>
      </c>
      <c r="P54" s="26">
        <v>0.21135062691102277</v>
      </c>
      <c r="Q54" s="3">
        <v>3533.75</v>
      </c>
      <c r="R54" s="3">
        <v>31259.25</v>
      </c>
      <c r="S54" s="3">
        <v>14094</v>
      </c>
      <c r="T54" s="3">
        <v>143820.25</v>
      </c>
    </row>
    <row r="55" spans="2:20" x14ac:dyDescent="0.3">
      <c r="D55" t="s">
        <v>26</v>
      </c>
      <c r="E55" s="25">
        <v>0.22366613840464869</v>
      </c>
      <c r="F55" s="25">
        <v>0.32773375594294774</v>
      </c>
      <c r="G55" s="26">
        <v>0.46286318013734812</v>
      </c>
      <c r="H55" s="25">
        <v>0.16855292622405138</v>
      </c>
      <c r="I55" s="25">
        <v>0.20583429159353636</v>
      </c>
      <c r="J55" s="26">
        <v>0.31725473582279262</v>
      </c>
      <c r="K55" s="25">
        <v>0.31394072447859495</v>
      </c>
      <c r="L55" s="25">
        <v>0.31394072447859495</v>
      </c>
      <c r="M55" s="26">
        <v>0.31394072447859495</v>
      </c>
      <c r="N55" s="25">
        <v>0.18676302056202229</v>
      </c>
      <c r="O55" s="25">
        <v>0.24335357017701698</v>
      </c>
      <c r="P55" s="26">
        <v>0.35572014434141896</v>
      </c>
      <c r="Q55" s="3">
        <v>2366.25</v>
      </c>
      <c r="R55" s="3">
        <v>8261.5</v>
      </c>
      <c r="S55" s="3">
        <v>227.75</v>
      </c>
      <c r="T55" s="3">
        <v>26395.75</v>
      </c>
    </row>
    <row r="56" spans="2:20" x14ac:dyDescent="0.3">
      <c r="D56" t="s">
        <v>27</v>
      </c>
      <c r="E56" s="25">
        <v>0.14622641509433962</v>
      </c>
      <c r="F56" s="25">
        <v>0.205188679245283</v>
      </c>
      <c r="G56" s="26">
        <v>0.48663522012578619</v>
      </c>
      <c r="H56" s="25">
        <v>0.12250389463248834</v>
      </c>
      <c r="I56" s="25">
        <v>0.14289760657130715</v>
      </c>
      <c r="J56" s="26">
        <v>0.32290043903129878</v>
      </c>
      <c r="K56" s="25">
        <v>9.9530748332921692E-2</v>
      </c>
      <c r="L56" s="25">
        <v>0.11039762904420843</v>
      </c>
      <c r="M56" s="26">
        <v>0.11039762904420843</v>
      </c>
      <c r="N56" s="25">
        <v>6.2917875614986768E-2</v>
      </c>
      <c r="O56" s="25">
        <v>8.5877381102560851E-2</v>
      </c>
      <c r="P56" s="26">
        <v>0.16916866405954342</v>
      </c>
      <c r="Q56" s="3">
        <v>318</v>
      </c>
      <c r="R56" s="3">
        <v>1765.25</v>
      </c>
      <c r="S56" s="3">
        <v>1012.25</v>
      </c>
      <c r="T56" s="3">
        <v>7927</v>
      </c>
    </row>
    <row r="57" spans="2:20" x14ac:dyDescent="0.3">
      <c r="D57" t="s">
        <v>28</v>
      </c>
      <c r="E57" s="25">
        <v>0.35061711832573123</v>
      </c>
      <c r="F57" s="25">
        <v>0.40139522404078354</v>
      </c>
      <c r="G57" s="26">
        <v>0.63751006171183233</v>
      </c>
      <c r="H57" s="25">
        <v>0.28784234291260491</v>
      </c>
      <c r="I57" s="25">
        <v>0.31757184453728299</v>
      </c>
      <c r="J57" s="26">
        <v>0.55371988015360574</v>
      </c>
      <c r="K57" s="25">
        <v>4.9093655589123868E-2</v>
      </c>
      <c r="L57" s="25">
        <v>4.9093655589123868E-2</v>
      </c>
      <c r="M57" s="26">
        <v>0.21827794561933539</v>
      </c>
      <c r="N57" s="25">
        <v>0.22846993330432644</v>
      </c>
      <c r="O57" s="25">
        <v>0.28382913033371665</v>
      </c>
      <c r="P57" s="26">
        <v>0.50583214624173767</v>
      </c>
      <c r="Q57" s="3">
        <v>3727</v>
      </c>
      <c r="R57" s="3">
        <v>11848.5</v>
      </c>
      <c r="S57" s="3">
        <v>993</v>
      </c>
      <c r="T57" s="3">
        <v>41944.25</v>
      </c>
    </row>
    <row r="58" spans="2:20" x14ac:dyDescent="0.3">
      <c r="D58" t="s">
        <v>29</v>
      </c>
      <c r="E58" s="25">
        <v>0.62923976608187127</v>
      </c>
      <c r="F58" s="25">
        <v>0.62923976608187127</v>
      </c>
      <c r="G58" s="26">
        <v>0.80233918128654969</v>
      </c>
      <c r="H58" s="25">
        <v>0.24527882692734948</v>
      </c>
      <c r="I58" s="25">
        <v>0.24527882692734948</v>
      </c>
      <c r="J58" s="26">
        <v>0.3908020439902245</v>
      </c>
      <c r="K58" s="25">
        <v>0</v>
      </c>
      <c r="L58" s="25">
        <v>0</v>
      </c>
      <c r="M58" s="26">
        <v>0</v>
      </c>
      <c r="N58" s="25">
        <v>0.20750940677287646</v>
      </c>
      <c r="O58" s="25">
        <v>0.23088623809142592</v>
      </c>
      <c r="P58" s="26">
        <v>0.31430630053638603</v>
      </c>
      <c r="Q58" s="3">
        <v>213.75</v>
      </c>
      <c r="R58" s="3">
        <v>1125.25</v>
      </c>
      <c r="S58" s="3">
        <v>223.25</v>
      </c>
      <c r="T58" s="3">
        <v>6245.5</v>
      </c>
    </row>
    <row r="59" spans="2:20" x14ac:dyDescent="0.3">
      <c r="B59" s="15"/>
      <c r="C59" s="15"/>
      <c r="D59" s="15" t="s">
        <v>0</v>
      </c>
      <c r="E59" s="24">
        <v>0.23698781838316696</v>
      </c>
      <c r="F59" s="24">
        <v>0.28613264427217916</v>
      </c>
      <c r="G59" s="27">
        <v>0.45140888396702339</v>
      </c>
      <c r="H59" s="24">
        <v>0.17503305857472573</v>
      </c>
      <c r="I59" s="24">
        <v>0.20141541381963621</v>
      </c>
      <c r="J59" s="27">
        <v>0.33186201558245237</v>
      </c>
      <c r="K59" s="24">
        <v>0.15040558299723572</v>
      </c>
      <c r="L59" s="24">
        <v>0.16987658796694921</v>
      </c>
      <c r="M59" s="27">
        <v>0.22872766272412814</v>
      </c>
      <c r="N59" s="24">
        <v>0.14017635538825107</v>
      </c>
      <c r="O59" s="24">
        <v>0.17089992499980647</v>
      </c>
      <c r="P59" s="27">
        <v>0.28412481180916205</v>
      </c>
      <c r="Q59" s="12">
        <v>10158.75</v>
      </c>
      <c r="R59" s="12">
        <v>54259.75</v>
      </c>
      <c r="S59" s="12">
        <v>16550.25</v>
      </c>
      <c r="T59" s="12">
        <v>226332.75</v>
      </c>
    </row>
    <row r="60" spans="2:20" x14ac:dyDescent="0.3">
      <c r="B60" t="s">
        <v>0</v>
      </c>
      <c r="C60" t="s">
        <v>24</v>
      </c>
      <c r="D60" t="s">
        <v>25</v>
      </c>
      <c r="E60" s="25">
        <v>6.5783371977475982E-2</v>
      </c>
      <c r="F60" s="25">
        <v>9.8906922822126583E-2</v>
      </c>
      <c r="G60" s="26">
        <v>0.14918847300430615</v>
      </c>
      <c r="H60" s="25">
        <v>7.4404189093225936E-2</v>
      </c>
      <c r="I60" s="25">
        <v>9.4261234295877905E-2</v>
      </c>
      <c r="J60" s="26">
        <v>0.16353524426422061</v>
      </c>
      <c r="K60" s="25">
        <v>0.1003509777236587</v>
      </c>
      <c r="L60" s="25">
        <v>0.12429267244466725</v>
      </c>
      <c r="M60" s="26">
        <v>0.14714203853592156</v>
      </c>
      <c r="N60" s="25">
        <v>6.3001429445415688E-2</v>
      </c>
      <c r="O60" s="25">
        <v>8.0322944483587636E-2</v>
      </c>
      <c r="P60" s="26">
        <v>0.14567005616299725</v>
      </c>
      <c r="Q60" s="3">
        <v>3773.75</v>
      </c>
      <c r="R60" s="3">
        <v>37669.25</v>
      </c>
      <c r="S60" s="3">
        <v>13961</v>
      </c>
      <c r="T60" s="3">
        <v>172444.5</v>
      </c>
    </row>
    <row r="61" spans="2:20" x14ac:dyDescent="0.3">
      <c r="D61" t="s">
        <v>26</v>
      </c>
      <c r="E61" s="25">
        <v>0.21201775349948793</v>
      </c>
      <c r="F61" s="25">
        <v>0.33279276203482433</v>
      </c>
      <c r="G61" s="26">
        <v>0.47115056333219524</v>
      </c>
      <c r="H61" s="25">
        <v>0.13668401783268169</v>
      </c>
      <c r="I61" s="25">
        <v>0.19663271151403466</v>
      </c>
      <c r="J61" s="26">
        <v>0.3450225399118329</v>
      </c>
      <c r="K61" s="25">
        <v>0.27037037037037037</v>
      </c>
      <c r="L61" s="25">
        <v>0.27037037037037037</v>
      </c>
      <c r="M61" s="26">
        <v>0.27037037037037037</v>
      </c>
      <c r="N61" s="25">
        <v>0.1565539750977151</v>
      </c>
      <c r="O61" s="25">
        <v>0.21919651851553371</v>
      </c>
      <c r="P61" s="26">
        <v>0.35887496474191044</v>
      </c>
      <c r="Q61" s="3">
        <v>2929</v>
      </c>
      <c r="R61" s="3">
        <v>10037.75</v>
      </c>
      <c r="S61" s="3">
        <v>202.5</v>
      </c>
      <c r="T61" s="3">
        <v>31021.25</v>
      </c>
    </row>
    <row r="62" spans="2:20" x14ac:dyDescent="0.3">
      <c r="D62" t="s">
        <v>27</v>
      </c>
      <c r="E62" s="25">
        <v>0</v>
      </c>
      <c r="F62" s="25">
        <v>7.0105820105820102E-2</v>
      </c>
      <c r="G62" s="26">
        <v>0.16666666666666666</v>
      </c>
      <c r="H62" s="25">
        <v>5.7398485891259482E-2</v>
      </c>
      <c r="I62" s="25">
        <v>9.1810048176187223E-2</v>
      </c>
      <c r="J62" s="26">
        <v>0.24322092222986916</v>
      </c>
      <c r="K62" s="25">
        <v>3.9538239538239539E-2</v>
      </c>
      <c r="L62" s="25">
        <v>5.2236652236652234E-2</v>
      </c>
      <c r="M62" s="26">
        <v>0.13160173160173161</v>
      </c>
      <c r="N62" s="25">
        <v>3.691679028240364E-2</v>
      </c>
      <c r="O62" s="25">
        <v>7.243415712726356E-2</v>
      </c>
      <c r="P62" s="26">
        <v>0.16821069719275655</v>
      </c>
      <c r="Q62" s="3">
        <v>378</v>
      </c>
      <c r="R62" s="3">
        <v>1816.25</v>
      </c>
      <c r="S62" s="3">
        <v>866.25</v>
      </c>
      <c r="T62" s="3">
        <v>8932.25</v>
      </c>
    </row>
    <row r="63" spans="2:20" x14ac:dyDescent="0.3">
      <c r="D63" t="s">
        <v>28</v>
      </c>
      <c r="E63" s="25">
        <v>0.3802048165653838</v>
      </c>
      <c r="F63" s="25">
        <v>0.41936754445194685</v>
      </c>
      <c r="G63" s="26">
        <v>0.67848300697726771</v>
      </c>
      <c r="H63" s="25">
        <v>0.28257429563874936</v>
      </c>
      <c r="I63" s="25">
        <v>0.32201852566576583</v>
      </c>
      <c r="J63" s="26">
        <v>0.54297568506368155</v>
      </c>
      <c r="K63" s="25">
        <v>0</v>
      </c>
      <c r="L63" s="25">
        <v>0</v>
      </c>
      <c r="M63" s="26">
        <v>4.4364114360828134E-2</v>
      </c>
      <c r="N63" s="25">
        <v>0.24547440618527916</v>
      </c>
      <c r="O63" s="25">
        <v>0.31096833504630222</v>
      </c>
      <c r="P63" s="26">
        <v>0.51294539331993916</v>
      </c>
      <c r="Q63" s="3">
        <v>4443</v>
      </c>
      <c r="R63" s="3">
        <v>12955</v>
      </c>
      <c r="S63" s="3">
        <v>760.75</v>
      </c>
      <c r="T63" s="3">
        <v>48405.25</v>
      </c>
    </row>
    <row r="64" spans="2:20" x14ac:dyDescent="0.3">
      <c r="C64" s="5"/>
      <c r="D64" s="5" t="s">
        <v>29</v>
      </c>
      <c r="E64" s="25">
        <v>0.2978723404255319</v>
      </c>
      <c r="F64" s="25">
        <v>0.2978723404255319</v>
      </c>
      <c r="G64" s="26">
        <v>0.41489361702127658</v>
      </c>
      <c r="H64" s="25">
        <v>9.7984986171473706E-2</v>
      </c>
      <c r="I64" s="25">
        <v>0.14249967074937439</v>
      </c>
      <c r="J64" s="26">
        <v>0.26168839720795456</v>
      </c>
      <c r="K64" s="25">
        <v>1.5437392795883362E-2</v>
      </c>
      <c r="L64" s="25">
        <v>1.5437392795883362E-2</v>
      </c>
      <c r="M64" s="26">
        <v>0.14837049742710121</v>
      </c>
      <c r="N64" s="25">
        <v>0.11351618788459764</v>
      </c>
      <c r="O64" s="25">
        <v>0.13290454250286032</v>
      </c>
      <c r="P64" s="26">
        <v>0.25211045486873429</v>
      </c>
      <c r="Q64" s="7">
        <v>141</v>
      </c>
      <c r="R64" s="7">
        <v>1898.25</v>
      </c>
      <c r="S64" s="7">
        <v>291.5</v>
      </c>
      <c r="T64" s="7">
        <v>8084.75</v>
      </c>
    </row>
    <row r="65" spans="2:20" x14ac:dyDescent="0.3">
      <c r="C65" s="15"/>
      <c r="D65" s="15" t="s">
        <v>0</v>
      </c>
      <c r="E65" s="24">
        <v>0.22293662530272826</v>
      </c>
      <c r="F65" s="24">
        <v>0.28116762039477922</v>
      </c>
      <c r="G65" s="27">
        <v>0.43541438950684735</v>
      </c>
      <c r="H65" s="24">
        <v>0.1262223016162729</v>
      </c>
      <c r="I65" s="24">
        <v>0.15740992442894494</v>
      </c>
      <c r="J65" s="27">
        <v>0.27333343689078976</v>
      </c>
      <c r="K65" s="24">
        <v>9.2929983832856541E-2</v>
      </c>
      <c r="L65" s="24">
        <v>0.11439808481532145</v>
      </c>
      <c r="M65" s="27">
        <v>0.1430170376818804</v>
      </c>
      <c r="N65" s="24">
        <v>0.10729560263009126</v>
      </c>
      <c r="O65" s="24">
        <v>0.13918434441105546</v>
      </c>
      <c r="P65" s="27">
        <v>0.24033333581268029</v>
      </c>
      <c r="Q65" s="12">
        <v>11664.75</v>
      </c>
      <c r="R65" s="12">
        <v>64376.5</v>
      </c>
      <c r="S65" s="12">
        <v>16082</v>
      </c>
      <c r="T65" s="12">
        <v>268888</v>
      </c>
    </row>
    <row r="66" spans="2:20" x14ac:dyDescent="0.3">
      <c r="C66" t="s">
        <v>30</v>
      </c>
      <c r="D66" t="s">
        <v>25</v>
      </c>
      <c r="E66" s="25">
        <v>0.10598279196958578</v>
      </c>
      <c r="F66" s="25">
        <v>0.12425798706062824</v>
      </c>
      <c r="G66" s="26">
        <v>0.20916427666244236</v>
      </c>
      <c r="H66" s="25">
        <v>9.655745605151575E-2</v>
      </c>
      <c r="I66" s="25">
        <v>0.11313809986101316</v>
      </c>
      <c r="J66" s="26">
        <v>0.1871782873186707</v>
      </c>
      <c r="K66" s="25">
        <v>9.1624393675713664E-2</v>
      </c>
      <c r="L66" s="25">
        <v>0.103973044025623</v>
      </c>
      <c r="M66" s="26">
        <v>0.18324878735142733</v>
      </c>
      <c r="N66" s="25">
        <v>8.2047590652674751E-2</v>
      </c>
      <c r="O66" s="25">
        <v>0.10036036887864716</v>
      </c>
      <c r="P66" s="26">
        <v>0.17709011662043195</v>
      </c>
      <c r="Q66" s="3">
        <v>3748.25</v>
      </c>
      <c r="R66" s="3">
        <v>35794.75</v>
      </c>
      <c r="S66" s="3">
        <v>13503.5</v>
      </c>
      <c r="T66" s="3">
        <v>163929.25</v>
      </c>
    </row>
    <row r="67" spans="2:20" x14ac:dyDescent="0.3">
      <c r="D67" t="s">
        <v>26</v>
      </c>
      <c r="E67" s="25">
        <v>0.24506155167477817</v>
      </c>
      <c r="F67" s="25">
        <v>0.28478385342112811</v>
      </c>
      <c r="G67" s="26">
        <v>0.48260807328943617</v>
      </c>
      <c r="H67" s="25">
        <v>0.19392107110079365</v>
      </c>
      <c r="I67" s="25">
        <v>0.23206284079252823</v>
      </c>
      <c r="J67" s="26">
        <v>0.36454677967931759</v>
      </c>
      <c r="K67" s="25">
        <v>3.5581518852894317E-2</v>
      </c>
      <c r="L67" s="25">
        <v>3.5581518852894317E-2</v>
      </c>
      <c r="M67" s="26">
        <v>3.5581518852894317E-2</v>
      </c>
      <c r="N67" s="25">
        <v>0.21834640511898976</v>
      </c>
      <c r="O67" s="25">
        <v>0.26440555564885854</v>
      </c>
      <c r="P67" s="26">
        <v>0.38307609626656303</v>
      </c>
      <c r="Q67" s="3">
        <v>3493</v>
      </c>
      <c r="R67" s="3">
        <v>9261.5</v>
      </c>
      <c r="S67" s="3">
        <v>470.75</v>
      </c>
      <c r="T67" s="3">
        <v>29771.5</v>
      </c>
    </row>
    <row r="68" spans="2:20" x14ac:dyDescent="0.3">
      <c r="D68" t="s">
        <v>27</v>
      </c>
      <c r="E68" s="25">
        <v>9.3514328808446456E-2</v>
      </c>
      <c r="F68" s="25">
        <v>0.13122171945701361</v>
      </c>
      <c r="G68" s="26">
        <v>0.28607340372046264</v>
      </c>
      <c r="H68" s="25">
        <v>8.5885286783042372E-2</v>
      </c>
      <c r="I68" s="25">
        <v>0.11870324189526187</v>
      </c>
      <c r="J68" s="26">
        <v>0.27591022443890278</v>
      </c>
      <c r="K68" s="25">
        <v>7.9981924988703143E-2</v>
      </c>
      <c r="L68" s="25">
        <v>7.9981924988703143E-2</v>
      </c>
      <c r="M68" s="26">
        <v>7.9981924988703143E-2</v>
      </c>
      <c r="N68" s="25">
        <v>6.0649360958958502E-2</v>
      </c>
      <c r="O68" s="25">
        <v>8.6978381096028193E-2</v>
      </c>
      <c r="P68" s="26">
        <v>0.18552036199095032</v>
      </c>
      <c r="Q68" s="3">
        <v>497.25</v>
      </c>
      <c r="R68" s="3">
        <v>2506.25</v>
      </c>
      <c r="S68" s="3">
        <v>1106.5</v>
      </c>
      <c r="T68" s="3">
        <v>9447.75</v>
      </c>
    </row>
    <row r="69" spans="2:20" x14ac:dyDescent="0.3">
      <c r="D69" t="s">
        <v>28</v>
      </c>
      <c r="E69" s="25">
        <v>0.39358313546070522</v>
      </c>
      <c r="F69" s="25">
        <v>0.45578270689755046</v>
      </c>
      <c r="G69" s="26">
        <v>0.64782533155730559</v>
      </c>
      <c r="H69" s="25">
        <v>0.31820982467932551</v>
      </c>
      <c r="I69" s="25">
        <v>0.36460725554995371</v>
      </c>
      <c r="J69" s="26">
        <v>0.57926772344517208</v>
      </c>
      <c r="K69" s="25">
        <v>4.5882352941176471E-2</v>
      </c>
      <c r="L69" s="25">
        <v>4.5882352941176471E-2</v>
      </c>
      <c r="M69" s="26">
        <v>0.18799999999999997</v>
      </c>
      <c r="N69" s="25">
        <v>0.262226712694002</v>
      </c>
      <c r="O69" s="25">
        <v>0.32000224523589021</v>
      </c>
      <c r="P69" s="26">
        <v>0.51700485532261276</v>
      </c>
      <c r="Q69" s="3">
        <v>4316.75</v>
      </c>
      <c r="R69" s="3">
        <v>13389.75</v>
      </c>
      <c r="S69" s="3">
        <v>1062.5</v>
      </c>
      <c r="T69" s="3">
        <v>44538.75</v>
      </c>
    </row>
    <row r="70" spans="2:20" x14ac:dyDescent="0.3">
      <c r="D70" t="s">
        <v>29</v>
      </c>
      <c r="E70" s="25">
        <v>0.4991610738255034</v>
      </c>
      <c r="F70" s="25">
        <v>0.4991610738255034</v>
      </c>
      <c r="G70" s="26">
        <v>0.82885906040268464</v>
      </c>
      <c r="H70" s="25">
        <v>0.16392229417206292</v>
      </c>
      <c r="I70" s="25">
        <v>0.22664199814986133</v>
      </c>
      <c r="J70" s="26">
        <v>0.37002775208140609</v>
      </c>
      <c r="K70" s="25">
        <v>0</v>
      </c>
      <c r="L70" s="25">
        <v>0</v>
      </c>
      <c r="M70" s="26">
        <v>0.15139784946236562</v>
      </c>
      <c r="N70" s="25">
        <v>0.12752075919335712</v>
      </c>
      <c r="O70" s="25">
        <v>0.16885184491477806</v>
      </c>
      <c r="P70" s="26">
        <v>0.26128488480988937</v>
      </c>
      <c r="Q70" s="3">
        <v>298</v>
      </c>
      <c r="R70" s="3">
        <v>1351.25</v>
      </c>
      <c r="S70" s="3">
        <v>581.25</v>
      </c>
      <c r="T70" s="3">
        <v>8008.5</v>
      </c>
    </row>
    <row r="71" spans="2:20" x14ac:dyDescent="0.3">
      <c r="C71" s="15"/>
      <c r="D71" s="15" t="s">
        <v>0</v>
      </c>
      <c r="E71" s="24">
        <v>0.25479124926638747</v>
      </c>
      <c r="F71" s="24">
        <v>0.29482120089854891</v>
      </c>
      <c r="G71" s="27">
        <v>0.45781474510756293</v>
      </c>
      <c r="H71" s="24">
        <v>0.15969809079746713</v>
      </c>
      <c r="I71" s="24">
        <v>0.18754564350317343</v>
      </c>
      <c r="J71" s="27">
        <v>0.30534400154084379</v>
      </c>
      <c r="K71" s="24">
        <v>8.3186343388442205E-2</v>
      </c>
      <c r="L71" s="24">
        <v>9.3156746091064072E-2</v>
      </c>
      <c r="M71" s="27">
        <v>0.1714550509731233</v>
      </c>
      <c r="N71" s="24">
        <v>0.12993567550497032</v>
      </c>
      <c r="O71" s="24">
        <v>0.15937007165742861</v>
      </c>
      <c r="P71" s="27">
        <v>0.26323081240106622</v>
      </c>
      <c r="Q71" s="12">
        <v>12353.25</v>
      </c>
      <c r="R71" s="12">
        <v>62303.5</v>
      </c>
      <c r="S71" s="12">
        <v>16724.5</v>
      </c>
      <c r="T71" s="12">
        <v>255695.75</v>
      </c>
    </row>
    <row r="72" spans="2:20" x14ac:dyDescent="0.3">
      <c r="C72" t="s">
        <v>0</v>
      </c>
      <c r="D72" t="s">
        <v>25</v>
      </c>
      <c r="E72" s="25">
        <v>8.5814942834352606E-2</v>
      </c>
      <c r="F72" s="25">
        <v>0.11153948417973938</v>
      </c>
      <c r="G72" s="26">
        <v>0.17907471417176279</v>
      </c>
      <c r="H72" s="25">
        <v>8.5198192311880708E-2</v>
      </c>
      <c r="I72" s="25">
        <v>0.10345883698137852</v>
      </c>
      <c r="J72" s="26">
        <v>0.17505512904279652</v>
      </c>
      <c r="K72" s="25">
        <v>9.6060368839775048E-2</v>
      </c>
      <c r="L72" s="25">
        <v>0.11430209907334922</v>
      </c>
      <c r="M72" s="26">
        <v>0.16489468222614662</v>
      </c>
      <c r="N72" s="25">
        <v>7.2283434721050671E-2</v>
      </c>
      <c r="O72" s="25">
        <v>9.0088034515178425E-2</v>
      </c>
      <c r="P72" s="26">
        <v>0.1609823893808591</v>
      </c>
      <c r="Q72" s="3">
        <v>7522</v>
      </c>
      <c r="R72" s="3">
        <v>73464</v>
      </c>
      <c r="S72" s="3">
        <v>27464.5</v>
      </c>
      <c r="T72" s="3">
        <v>336373.75</v>
      </c>
    </row>
    <row r="73" spans="2:20" x14ac:dyDescent="0.3">
      <c r="D73" t="s">
        <v>26</v>
      </c>
      <c r="E73" s="25">
        <v>0.22999065711616329</v>
      </c>
      <c r="F73" s="25">
        <v>0.30668016194331982</v>
      </c>
      <c r="G73" s="26">
        <v>0.47738243537838698</v>
      </c>
      <c r="H73" s="25">
        <v>0.16415145666282352</v>
      </c>
      <c r="I73" s="25">
        <v>0.21363524489293628</v>
      </c>
      <c r="J73" s="26">
        <v>0.35439201005220355</v>
      </c>
      <c r="K73" s="25">
        <v>0.10620126253249165</v>
      </c>
      <c r="L73" s="25">
        <v>0.10620126253249165</v>
      </c>
      <c r="M73" s="26">
        <v>0.10620126253249165</v>
      </c>
      <c r="N73" s="25">
        <v>0.1868150396223234</v>
      </c>
      <c r="O73" s="25">
        <v>0.24133634356070413</v>
      </c>
      <c r="P73" s="26">
        <v>0.37072677251810504</v>
      </c>
      <c r="Q73" s="3">
        <v>6422</v>
      </c>
      <c r="R73" s="3">
        <v>19299.25</v>
      </c>
      <c r="S73" s="3">
        <v>673.25</v>
      </c>
      <c r="T73" s="3">
        <v>60792.75</v>
      </c>
    </row>
    <row r="74" spans="2:20" x14ac:dyDescent="0.3">
      <c r="D74" t="s">
        <v>27</v>
      </c>
      <c r="E74" s="25">
        <v>5.3127677806341062E-2</v>
      </c>
      <c r="F74" s="25">
        <v>0.10482719223079119</v>
      </c>
      <c r="G74" s="26">
        <v>0.23450442730648388</v>
      </c>
      <c r="H74" s="25">
        <v>7.3915558126084441E-2</v>
      </c>
      <c r="I74" s="25">
        <v>0.10740312319259691</v>
      </c>
      <c r="J74" s="26">
        <v>0.26217466743782519</v>
      </c>
      <c r="K74" s="25">
        <v>6.2222785451780505E-2</v>
      </c>
      <c r="L74" s="25">
        <v>6.779875807882399E-2</v>
      </c>
      <c r="M74" s="26">
        <v>0.10264858699784567</v>
      </c>
      <c r="N74" s="25">
        <v>4.911588683351456E-2</v>
      </c>
      <c r="O74" s="25">
        <v>7.9910228509249254E-2</v>
      </c>
      <c r="P74" s="26">
        <v>0.17710826985854189</v>
      </c>
      <c r="Q74" s="3">
        <v>875.25</v>
      </c>
      <c r="R74" s="3">
        <v>4322.5</v>
      </c>
      <c r="S74" s="3">
        <v>1972.75</v>
      </c>
      <c r="T74" s="3">
        <v>18380</v>
      </c>
    </row>
    <row r="75" spans="2:20" x14ac:dyDescent="0.3">
      <c r="D75" t="s">
        <v>28</v>
      </c>
      <c r="E75" s="25">
        <v>0.38679756842375629</v>
      </c>
      <c r="F75" s="25">
        <v>0.43731270869602457</v>
      </c>
      <c r="G75" s="26">
        <v>0.66337509632124225</v>
      </c>
      <c r="H75" s="25">
        <v>0.30068609495250426</v>
      </c>
      <c r="I75" s="25">
        <v>0.34366429744066695</v>
      </c>
      <c r="J75" s="26">
        <v>0.5614211560178034</v>
      </c>
      <c r="K75" s="25">
        <v>2.6737967914438505E-2</v>
      </c>
      <c r="L75" s="25">
        <v>2.6737967914438505E-2</v>
      </c>
      <c r="M75" s="26">
        <v>0.12806801042095156</v>
      </c>
      <c r="N75" s="25">
        <v>0.25350210879669499</v>
      </c>
      <c r="O75" s="25">
        <v>0.31529738337063207</v>
      </c>
      <c r="P75" s="26">
        <v>0.51489068686520933</v>
      </c>
      <c r="Q75" s="3">
        <v>8759.75</v>
      </c>
      <c r="R75" s="3">
        <v>26344.75</v>
      </c>
      <c r="S75" s="3">
        <v>1823.25</v>
      </c>
      <c r="T75" s="3">
        <v>92944</v>
      </c>
    </row>
    <row r="76" spans="2:20" x14ac:dyDescent="0.3">
      <c r="B76" s="5"/>
      <c r="C76" s="5"/>
      <c r="D76" s="5" t="s">
        <v>29</v>
      </c>
      <c r="E76" s="25">
        <v>0.43451025056947606</v>
      </c>
      <c r="F76" s="25">
        <v>0.43451025056947606</v>
      </c>
      <c r="G76" s="26">
        <v>0.69589977220956722</v>
      </c>
      <c r="H76" s="25">
        <v>0.12540390829358367</v>
      </c>
      <c r="I76" s="25">
        <v>0.17748884443760582</v>
      </c>
      <c r="J76" s="26">
        <v>0.30673949838436687</v>
      </c>
      <c r="K76" s="25">
        <v>5.1561157261529652E-3</v>
      </c>
      <c r="L76" s="25">
        <v>5.1561157261529652E-3</v>
      </c>
      <c r="M76" s="26">
        <v>0.15038670867946149</v>
      </c>
      <c r="N76" s="25">
        <v>0.12048529663057486</v>
      </c>
      <c r="O76" s="25">
        <v>0.15079303434669827</v>
      </c>
      <c r="P76" s="26">
        <v>0.25667593556304652</v>
      </c>
      <c r="Q76" s="7">
        <v>439</v>
      </c>
      <c r="R76" s="7">
        <v>3249.5</v>
      </c>
      <c r="S76" s="7">
        <v>872.75</v>
      </c>
      <c r="T76" s="7">
        <v>16093.25</v>
      </c>
    </row>
    <row r="77" spans="2:20" x14ac:dyDescent="0.3">
      <c r="B77" s="15"/>
      <c r="C77" s="15"/>
      <c r="D77" s="15" t="s">
        <v>0</v>
      </c>
      <c r="E77" s="24">
        <v>0.23932050961778653</v>
      </c>
      <c r="F77" s="24">
        <v>0.28819010741943529</v>
      </c>
      <c r="G77" s="27">
        <v>0.44693563160962646</v>
      </c>
      <c r="H77" s="24">
        <v>0.14268629617934939</v>
      </c>
      <c r="I77" s="24">
        <v>0.1722312125039471</v>
      </c>
      <c r="J77" s="27">
        <v>0.28907680770445232</v>
      </c>
      <c r="K77" s="24">
        <v>8.7962751284044405E-2</v>
      </c>
      <c r="L77" s="24">
        <v>0.10356941459771707</v>
      </c>
      <c r="M77" s="27">
        <v>0.15751451694024063</v>
      </c>
      <c r="N77" s="24">
        <v>0.11833096240590739</v>
      </c>
      <c r="O77" s="24">
        <v>0.14902339235632134</v>
      </c>
      <c r="P77" s="27">
        <v>0.25149416084657539</v>
      </c>
      <c r="Q77" s="12">
        <v>24018</v>
      </c>
      <c r="R77" s="12">
        <v>126680</v>
      </c>
      <c r="S77" s="12">
        <v>32806.5</v>
      </c>
      <c r="T77" s="12">
        <v>524583.75</v>
      </c>
    </row>
  </sheetData>
  <mergeCells count="6">
    <mergeCell ref="E4:G4"/>
    <mergeCell ref="Q4:T4"/>
    <mergeCell ref="E3:P3"/>
    <mergeCell ref="H4:J4"/>
    <mergeCell ref="K4:M4"/>
    <mergeCell ref="N4:P4"/>
  </mergeCells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workbookViewId="0">
      <selection activeCell="L23" sqref="L23"/>
    </sheetView>
  </sheetViews>
  <sheetFormatPr defaultRowHeight="14.4" x14ac:dyDescent="0.3"/>
  <sheetData>
    <row r="2" spans="2:18" ht="15" customHeight="1" x14ac:dyDescent="0.3">
      <c r="B2" s="4" t="s">
        <v>50</v>
      </c>
    </row>
    <row r="3" spans="2:18" ht="15" customHeight="1" x14ac:dyDescent="0.3">
      <c r="C3" s="67" t="s">
        <v>18</v>
      </c>
      <c r="D3" s="67"/>
      <c r="E3" s="68"/>
      <c r="F3" s="69" t="s">
        <v>1</v>
      </c>
      <c r="G3" s="67"/>
      <c r="H3" s="68"/>
      <c r="I3" s="69" t="s">
        <v>13</v>
      </c>
      <c r="J3" s="67"/>
      <c r="K3" s="68"/>
      <c r="L3" s="69" t="s">
        <v>20</v>
      </c>
      <c r="M3" s="67"/>
      <c r="N3" s="68"/>
      <c r="O3" s="69" t="s">
        <v>45</v>
      </c>
      <c r="P3" s="70"/>
      <c r="Q3" s="70"/>
      <c r="R3" s="70"/>
    </row>
    <row r="4" spans="2:18" ht="43.2" x14ac:dyDescent="0.3">
      <c r="B4" s="15" t="s">
        <v>19</v>
      </c>
      <c r="C4" s="10" t="s">
        <v>46</v>
      </c>
      <c r="D4" s="10" t="s">
        <v>47</v>
      </c>
      <c r="E4" s="11" t="s">
        <v>48</v>
      </c>
      <c r="F4" s="28" t="s">
        <v>46</v>
      </c>
      <c r="G4" s="10" t="s">
        <v>47</v>
      </c>
      <c r="H4" s="11" t="s">
        <v>48</v>
      </c>
      <c r="I4" s="28" t="s">
        <v>46</v>
      </c>
      <c r="J4" s="10" t="s">
        <v>47</v>
      </c>
      <c r="K4" s="11" t="s">
        <v>48</v>
      </c>
      <c r="L4" s="28" t="s">
        <v>46</v>
      </c>
      <c r="M4" s="10" t="s">
        <v>47</v>
      </c>
      <c r="N4" s="11" t="s">
        <v>48</v>
      </c>
      <c r="O4" s="10" t="s">
        <v>18</v>
      </c>
      <c r="P4" s="10" t="s">
        <v>1</v>
      </c>
      <c r="Q4" s="10" t="s">
        <v>13</v>
      </c>
      <c r="R4" s="10" t="s">
        <v>17</v>
      </c>
    </row>
    <row r="5" spans="2:18" x14ac:dyDescent="0.3">
      <c r="B5" t="s">
        <v>2</v>
      </c>
      <c r="C5" s="25">
        <v>0.21246033071655257</v>
      </c>
      <c r="D5" s="25">
        <v>0.29848004008685475</v>
      </c>
      <c r="E5" s="26">
        <v>0.53983631200935389</v>
      </c>
      <c r="F5" s="29">
        <v>9.1871669878698534E-2</v>
      </c>
      <c r="G5" s="25">
        <v>0.12506518535313463</v>
      </c>
      <c r="H5" s="26">
        <v>0.2901711824056229</v>
      </c>
      <c r="I5" s="29">
        <v>5.6407370938247291E-2</v>
      </c>
      <c r="J5" s="25">
        <v>8.3696722464481649E-2</v>
      </c>
      <c r="K5" s="26">
        <v>0.18455478970319311</v>
      </c>
      <c r="L5" s="29">
        <v>0.11062767245721396</v>
      </c>
      <c r="M5" s="25">
        <v>0.14487263296646763</v>
      </c>
      <c r="N5" s="26">
        <v>0.26352705410821575</v>
      </c>
      <c r="O5" s="3">
        <v>1496.75</v>
      </c>
      <c r="P5" s="3">
        <v>11026.25</v>
      </c>
      <c r="Q5" s="3">
        <v>1777.25</v>
      </c>
      <c r="R5" s="3">
        <v>46656.5</v>
      </c>
    </row>
    <row r="6" spans="2:18" x14ac:dyDescent="0.3">
      <c r="B6" t="s">
        <v>3</v>
      </c>
      <c r="C6" s="25">
        <v>0.13877939377463636</v>
      </c>
      <c r="D6" s="25">
        <v>0.2790539622128585</v>
      </c>
      <c r="E6" s="26">
        <v>0.54546690226994698</v>
      </c>
      <c r="F6" s="29">
        <v>9.0204065645685644E-2</v>
      </c>
      <c r="G6" s="25">
        <v>0.14129881320747331</v>
      </c>
      <c r="H6" s="26">
        <v>0.25320198973796582</v>
      </c>
      <c r="I6" s="29">
        <v>6.2020810514786438E-2</v>
      </c>
      <c r="J6" s="25">
        <v>7.8997809419496148E-2</v>
      </c>
      <c r="K6" s="26">
        <v>0.18606243154435922</v>
      </c>
      <c r="L6" s="29">
        <v>9.7963726050470712E-2</v>
      </c>
      <c r="M6" s="25">
        <v>0.13093411936916621</v>
      </c>
      <c r="N6" s="26">
        <v>0.24007679890917472</v>
      </c>
      <c r="O6" s="3">
        <v>1839.25</v>
      </c>
      <c r="P6" s="3">
        <v>12765.5</v>
      </c>
      <c r="Q6" s="3">
        <v>1826</v>
      </c>
      <c r="R6" s="3">
        <v>49870.5</v>
      </c>
    </row>
    <row r="7" spans="2:18" x14ac:dyDescent="0.3">
      <c r="B7" t="s">
        <v>4</v>
      </c>
      <c r="C7" s="25">
        <v>0.26201117318435763</v>
      </c>
      <c r="D7" s="25">
        <v>0.28142458100558665</v>
      </c>
      <c r="E7" s="26">
        <v>0.45893854748603358</v>
      </c>
      <c r="F7" s="29">
        <v>0.10671822336179979</v>
      </c>
      <c r="G7" s="25">
        <v>0.13835528628440275</v>
      </c>
      <c r="H7" s="26">
        <v>0.22232790885217438</v>
      </c>
      <c r="I7" s="29">
        <v>2.4506466984343086E-3</v>
      </c>
      <c r="J7" s="25">
        <v>1.0074880871341049E-2</v>
      </c>
      <c r="K7" s="26">
        <v>8.5364193328795121E-2</v>
      </c>
      <c r="L7" s="29">
        <v>9.7807464817458611E-2</v>
      </c>
      <c r="M7" s="25">
        <v>0.12962981847848259</v>
      </c>
      <c r="N7" s="26">
        <v>0.2173924128084847</v>
      </c>
      <c r="O7" s="3">
        <v>1790</v>
      </c>
      <c r="P7" s="3">
        <v>12090.25</v>
      </c>
      <c r="Q7" s="3">
        <v>1836.25</v>
      </c>
      <c r="R7" s="3">
        <v>49030</v>
      </c>
    </row>
    <row r="8" spans="2:18" x14ac:dyDescent="0.3">
      <c r="B8" t="s">
        <v>5</v>
      </c>
      <c r="C8" s="25">
        <v>0.35545977011494245</v>
      </c>
      <c r="D8" s="25">
        <v>0.39655172413793116</v>
      </c>
      <c r="E8" s="26">
        <v>0.54185823754789286</v>
      </c>
      <c r="F8" s="29">
        <v>0.14322183276941464</v>
      </c>
      <c r="G8" s="25">
        <v>0.18262860384545251</v>
      </c>
      <c r="H8" s="26">
        <v>0.28543063800474117</v>
      </c>
      <c r="I8" s="29">
        <v>1.6277995843915958E-2</v>
      </c>
      <c r="J8" s="25">
        <v>2.3551142923112441E-2</v>
      </c>
      <c r="K8" s="26">
        <v>5.749249595936276E-2</v>
      </c>
      <c r="L8" s="29">
        <v>0.10661029976940804</v>
      </c>
      <c r="M8" s="25">
        <v>0.13669997437868303</v>
      </c>
      <c r="N8" s="26">
        <v>0.23047911862669709</v>
      </c>
      <c r="O8" s="3">
        <v>2610</v>
      </c>
      <c r="P8" s="3">
        <v>12339.25</v>
      </c>
      <c r="Q8" s="3">
        <v>2165.5</v>
      </c>
      <c r="R8" s="3">
        <v>48787.5</v>
      </c>
    </row>
    <row r="9" spans="2:18" x14ac:dyDescent="0.3">
      <c r="B9" t="s">
        <v>6</v>
      </c>
      <c r="C9" s="25">
        <v>0.28091560435470359</v>
      </c>
      <c r="D9" s="25">
        <v>0.32613752675165159</v>
      </c>
      <c r="E9" s="26">
        <v>0.46329208151111928</v>
      </c>
      <c r="F9" s="29">
        <v>0.12992477621419918</v>
      </c>
      <c r="G9" s="25">
        <v>0.14431455054284176</v>
      </c>
      <c r="H9" s="26">
        <v>0.2529424607506498</v>
      </c>
      <c r="I9" s="29">
        <v>1.897447481364354E-2</v>
      </c>
      <c r="J9" s="25">
        <v>3.7158346510051947E-2</v>
      </c>
      <c r="K9" s="26">
        <v>7.1831940365936292E-2</v>
      </c>
      <c r="L9" s="29">
        <v>9.8845184471457057E-2</v>
      </c>
      <c r="M9" s="25">
        <v>0.12209338200044621</v>
      </c>
      <c r="N9" s="26">
        <v>0.21081909788639835</v>
      </c>
      <c r="O9" s="3">
        <v>2686.75</v>
      </c>
      <c r="P9" s="3">
        <v>12595.75</v>
      </c>
      <c r="Q9" s="3">
        <v>4427</v>
      </c>
      <c r="R9" s="3">
        <v>52670.75</v>
      </c>
    </row>
    <row r="10" spans="2:18" x14ac:dyDescent="0.3">
      <c r="B10" t="s">
        <v>7</v>
      </c>
      <c r="C10" s="25">
        <v>0.17917939764295066</v>
      </c>
      <c r="D10" s="25">
        <v>0.18623599592608767</v>
      </c>
      <c r="E10" s="26">
        <v>0.24938163829477664</v>
      </c>
      <c r="F10" s="29">
        <v>0.14821278521104009</v>
      </c>
      <c r="G10" s="25">
        <v>0.16915519358800335</v>
      </c>
      <c r="H10" s="26">
        <v>0.24008359726800707</v>
      </c>
      <c r="I10" s="29">
        <v>1.4026158489672723E-2</v>
      </c>
      <c r="J10" s="25">
        <v>1.4026158489672723E-2</v>
      </c>
      <c r="K10" s="26">
        <v>2.7223767532698121E-2</v>
      </c>
      <c r="L10" s="29">
        <v>9.9500836818042088E-2</v>
      </c>
      <c r="M10" s="25">
        <v>0.13174882772283023</v>
      </c>
      <c r="N10" s="26">
        <v>0.20196347277047755</v>
      </c>
      <c r="O10" s="3">
        <v>3436.5</v>
      </c>
      <c r="P10" s="3">
        <v>11603.25</v>
      </c>
      <c r="Q10" s="3">
        <v>4224.25</v>
      </c>
      <c r="R10" s="3">
        <v>51235.75</v>
      </c>
    </row>
    <row r="11" spans="2:18" x14ac:dyDescent="0.3">
      <c r="B11" t="s">
        <v>8</v>
      </c>
      <c r="C11" s="25">
        <v>0.2395256232686982</v>
      </c>
      <c r="D11" s="25">
        <v>0.26895775623268686</v>
      </c>
      <c r="E11" s="26">
        <v>0.43308518005540164</v>
      </c>
      <c r="F11" s="29">
        <v>0.15231941404276803</v>
      </c>
      <c r="G11" s="25">
        <v>0.16985182690688669</v>
      </c>
      <c r="H11" s="26">
        <v>0.28363360835157414</v>
      </c>
      <c r="I11" s="29">
        <v>0.10236147266641878</v>
      </c>
      <c r="J11" s="25">
        <v>0.13127556712532537</v>
      </c>
      <c r="K11" s="26">
        <v>0.15693566381554483</v>
      </c>
      <c r="L11" s="29">
        <v>0.12375011769136597</v>
      </c>
      <c r="M11" s="25">
        <v>0.15751812447038882</v>
      </c>
      <c r="N11" s="26">
        <v>0.25120986724413924</v>
      </c>
      <c r="O11" s="3">
        <v>2888</v>
      </c>
      <c r="P11" s="3">
        <v>11878</v>
      </c>
      <c r="Q11" s="3">
        <v>5378</v>
      </c>
      <c r="R11" s="3">
        <v>53105</v>
      </c>
    </row>
    <row r="12" spans="2:18" x14ac:dyDescent="0.3">
      <c r="B12" t="s">
        <v>9</v>
      </c>
      <c r="C12" s="25">
        <v>0.22714712059246162</v>
      </c>
      <c r="D12" s="25">
        <v>0.25931247927489776</v>
      </c>
      <c r="E12" s="26">
        <v>0.365977672156516</v>
      </c>
      <c r="F12" s="29">
        <v>0.21067765331959992</v>
      </c>
      <c r="G12" s="25">
        <v>0.23855199347667488</v>
      </c>
      <c r="H12" s="26">
        <v>0.37157203553495544</v>
      </c>
      <c r="I12" s="29">
        <v>0.16426705953257892</v>
      </c>
      <c r="J12" s="25">
        <v>0.16848590370320782</v>
      </c>
      <c r="K12" s="26">
        <v>0.23953659679903566</v>
      </c>
      <c r="L12" s="29">
        <v>0.16174676496042883</v>
      </c>
      <c r="M12" s="25">
        <v>0.1849055816814906</v>
      </c>
      <c r="N12" s="26">
        <v>0.29135167825824038</v>
      </c>
      <c r="O12" s="3">
        <v>2261.75</v>
      </c>
      <c r="P12" s="3">
        <v>11650.5</v>
      </c>
      <c r="Q12" s="3">
        <v>3733.25</v>
      </c>
      <c r="R12" s="3">
        <v>47951.5</v>
      </c>
    </row>
    <row r="13" spans="2:18" x14ac:dyDescent="0.3">
      <c r="B13" t="s">
        <v>10</v>
      </c>
      <c r="C13" s="25">
        <v>0.34878083559104522</v>
      </c>
      <c r="D13" s="25">
        <v>0.41266219877370608</v>
      </c>
      <c r="E13" s="26">
        <v>0.65093397975188949</v>
      </c>
      <c r="F13" s="29">
        <v>0.20475669128095231</v>
      </c>
      <c r="G13" s="25">
        <v>0.22735213957930533</v>
      </c>
      <c r="H13" s="26">
        <v>0.37909105732721465</v>
      </c>
      <c r="I13" s="29">
        <v>0.1988992780210676</v>
      </c>
      <c r="J13" s="25">
        <v>0.22274825423126998</v>
      </c>
      <c r="K13" s="26">
        <v>0.30370458042371873</v>
      </c>
      <c r="L13" s="29">
        <v>0.1634315166933738</v>
      </c>
      <c r="M13" s="25">
        <v>0.19471472860533379</v>
      </c>
      <c r="N13" s="26">
        <v>0.31664271279026873</v>
      </c>
      <c r="O13" s="3">
        <v>1753.25</v>
      </c>
      <c r="P13" s="3">
        <v>10732.25</v>
      </c>
      <c r="Q13" s="3">
        <v>4224.5</v>
      </c>
      <c r="R13" s="3">
        <v>45399.75</v>
      </c>
    </row>
    <row r="14" spans="2:18" x14ac:dyDescent="0.3">
      <c r="B14" t="s">
        <v>11</v>
      </c>
      <c r="C14" s="25">
        <v>0.13138790035587186</v>
      </c>
      <c r="D14" s="25">
        <v>0.22690391459074744</v>
      </c>
      <c r="E14" s="26">
        <v>0.41950177935943067</v>
      </c>
      <c r="F14" s="29">
        <v>0.13772587584511362</v>
      </c>
      <c r="G14" s="25">
        <v>0.18431468961278416</v>
      </c>
      <c r="H14" s="26">
        <v>0.31704978488014762</v>
      </c>
      <c r="I14" s="29">
        <v>0.16428136419001221</v>
      </c>
      <c r="J14" s="25">
        <v>0.16428136419001221</v>
      </c>
      <c r="K14" s="26">
        <v>0.22929354445797803</v>
      </c>
      <c r="L14" s="29">
        <v>0.12687025267400398</v>
      </c>
      <c r="M14" s="25">
        <v>0.16237482560843289</v>
      </c>
      <c r="N14" s="26">
        <v>0.29155789800030979</v>
      </c>
      <c r="O14" s="3">
        <v>1756.25</v>
      </c>
      <c r="P14" s="3">
        <v>10168.75</v>
      </c>
      <c r="Q14" s="3">
        <v>1642</v>
      </c>
      <c r="R14" s="3">
        <v>40318.75</v>
      </c>
    </row>
    <row r="15" spans="2:18" x14ac:dyDescent="0.3">
      <c r="B15" s="5" t="s">
        <v>12</v>
      </c>
      <c r="C15" s="25">
        <v>0.2399133044348116</v>
      </c>
      <c r="D15" s="25">
        <v>0.28109369789929978</v>
      </c>
      <c r="E15" s="26">
        <v>0.41963987995998658</v>
      </c>
      <c r="F15" s="29">
        <v>0.16637420208031331</v>
      </c>
      <c r="G15" s="25">
        <v>0.18491391368479956</v>
      </c>
      <c r="H15" s="26">
        <v>0.30683349863940418</v>
      </c>
      <c r="I15" s="29">
        <v>0.1370429252782194</v>
      </c>
      <c r="J15" s="25">
        <v>0.16899841017488074</v>
      </c>
      <c r="K15" s="26">
        <v>0.24658187599364065</v>
      </c>
      <c r="L15" s="29">
        <v>0.12295315077323656</v>
      </c>
      <c r="M15" s="25">
        <v>0.15324430737339717</v>
      </c>
      <c r="N15" s="26">
        <v>0.27465540886425566</v>
      </c>
      <c r="O15" s="7">
        <v>1499.5</v>
      </c>
      <c r="P15" s="7">
        <v>9830.25</v>
      </c>
      <c r="Q15" s="7">
        <v>1572.5</v>
      </c>
      <c r="R15" s="7">
        <v>39557.75</v>
      </c>
    </row>
    <row r="16" spans="2:18" x14ac:dyDescent="0.3">
      <c r="B16" s="15" t="s">
        <v>0</v>
      </c>
      <c r="C16" s="24">
        <v>0.23932050961778653</v>
      </c>
      <c r="D16" s="24">
        <v>0.28819010741943529</v>
      </c>
      <c r="E16" s="27">
        <v>0.44693563160962646</v>
      </c>
      <c r="F16" s="30">
        <v>0.14268629617934939</v>
      </c>
      <c r="G16" s="24">
        <v>0.1722312125039471</v>
      </c>
      <c r="H16" s="27">
        <v>0.28907680770445232</v>
      </c>
      <c r="I16" s="30">
        <v>8.7962751284044405E-2</v>
      </c>
      <c r="J16" s="24">
        <v>0.10356941459771707</v>
      </c>
      <c r="K16" s="27">
        <v>0.15751451694024063</v>
      </c>
      <c r="L16" s="30">
        <v>0.11833096240590739</v>
      </c>
      <c r="M16" s="24">
        <v>0.14902339235632134</v>
      </c>
      <c r="N16" s="27">
        <v>0.25149416084657539</v>
      </c>
      <c r="O16" s="12">
        <v>24018</v>
      </c>
      <c r="P16" s="12">
        <v>126680</v>
      </c>
      <c r="Q16" s="12">
        <v>32806.5</v>
      </c>
      <c r="R16" s="12">
        <v>524583.75</v>
      </c>
    </row>
  </sheetData>
  <mergeCells count="5">
    <mergeCell ref="O3:R3"/>
    <mergeCell ref="C3:E3"/>
    <mergeCell ref="F3:H3"/>
    <mergeCell ref="I3:K3"/>
    <mergeCell ref="L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7"/>
  <sheetViews>
    <sheetView tabSelected="1" zoomScaleNormal="100" workbookViewId="0">
      <selection activeCell="K20" sqref="K20"/>
    </sheetView>
  </sheetViews>
  <sheetFormatPr defaultRowHeight="14.4" x14ac:dyDescent="0.3"/>
  <cols>
    <col min="2" max="2" width="15.21875" bestFit="1" customWidth="1"/>
    <col min="4" max="4" width="9.109375" bestFit="1" customWidth="1"/>
    <col min="5" max="5" width="9" bestFit="1" customWidth="1"/>
    <col min="6" max="7" width="9.109375" bestFit="1" customWidth="1"/>
    <col min="8" max="8" width="9" bestFit="1" customWidth="1"/>
    <col min="9" max="9" width="9.77734375" customWidth="1"/>
    <col min="10" max="10" width="9" bestFit="1" customWidth="1"/>
    <col min="11" max="11" width="10.109375" bestFit="1" customWidth="1"/>
    <col min="13" max="13" width="8.77734375" style="63"/>
  </cols>
  <sheetData>
    <row r="2" spans="2:16" x14ac:dyDescent="0.3">
      <c r="B2" s="4" t="s">
        <v>58</v>
      </c>
    </row>
    <row r="3" spans="2:16" ht="51" customHeight="1" x14ac:dyDescent="0.3">
      <c r="B3" s="15" t="s">
        <v>51</v>
      </c>
      <c r="C3" s="15" t="s">
        <v>19</v>
      </c>
      <c r="D3" s="10" t="s">
        <v>52</v>
      </c>
      <c r="E3" s="10" t="s">
        <v>53</v>
      </c>
      <c r="F3" s="10" t="s">
        <v>54</v>
      </c>
      <c r="G3" s="10" t="s">
        <v>55</v>
      </c>
      <c r="H3" s="10" t="s">
        <v>59</v>
      </c>
      <c r="I3" s="10" t="s">
        <v>56</v>
      </c>
      <c r="J3" s="10" t="s">
        <v>57</v>
      </c>
      <c r="K3" s="10" t="s">
        <v>45</v>
      </c>
      <c r="M3" s="64"/>
      <c r="N3" s="65"/>
      <c r="O3" s="65"/>
      <c r="P3" s="65"/>
    </row>
    <row r="4" spans="2:16" x14ac:dyDescent="0.3">
      <c r="B4" t="s">
        <v>18</v>
      </c>
      <c r="C4" t="s">
        <v>2</v>
      </c>
      <c r="D4">
        <v>1526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1526</v>
      </c>
      <c r="M4" s="66"/>
      <c r="N4" s="65"/>
      <c r="O4" s="65"/>
      <c r="P4" s="65"/>
    </row>
    <row r="5" spans="2:16" x14ac:dyDescent="0.3">
      <c r="C5" t="s">
        <v>3</v>
      </c>
      <c r="D5">
        <v>1861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1861</v>
      </c>
      <c r="M5" s="66"/>
      <c r="N5" s="65"/>
      <c r="O5" s="65"/>
      <c r="P5" s="65"/>
    </row>
    <row r="6" spans="2:16" x14ac:dyDescent="0.3">
      <c r="C6" t="s">
        <v>4</v>
      </c>
      <c r="D6">
        <v>1728</v>
      </c>
      <c r="E6">
        <v>0</v>
      </c>
      <c r="F6">
        <v>38</v>
      </c>
      <c r="G6">
        <v>28</v>
      </c>
      <c r="H6">
        <v>0</v>
      </c>
      <c r="I6">
        <v>0</v>
      </c>
      <c r="J6">
        <v>0</v>
      </c>
      <c r="K6">
        <v>1794</v>
      </c>
      <c r="M6" s="66"/>
      <c r="N6" s="65"/>
      <c r="O6" s="65"/>
      <c r="P6" s="65"/>
    </row>
    <row r="7" spans="2:16" x14ac:dyDescent="0.3">
      <c r="C7" t="s">
        <v>5</v>
      </c>
      <c r="D7">
        <v>2268</v>
      </c>
      <c r="E7">
        <v>0</v>
      </c>
      <c r="F7">
        <v>169</v>
      </c>
      <c r="G7">
        <v>179</v>
      </c>
      <c r="H7">
        <v>0</v>
      </c>
      <c r="I7">
        <v>0</v>
      </c>
      <c r="J7">
        <v>0</v>
      </c>
      <c r="K7">
        <v>2616</v>
      </c>
      <c r="M7" s="66"/>
      <c r="N7" s="65"/>
      <c r="O7" s="65"/>
      <c r="P7" s="65"/>
    </row>
    <row r="8" spans="2:16" x14ac:dyDescent="0.3">
      <c r="C8" t="s">
        <v>6</v>
      </c>
      <c r="D8">
        <v>711</v>
      </c>
      <c r="E8">
        <v>28</v>
      </c>
      <c r="F8">
        <v>903</v>
      </c>
      <c r="G8">
        <v>1093</v>
      </c>
      <c r="H8">
        <v>0</v>
      </c>
      <c r="I8">
        <v>0</v>
      </c>
      <c r="J8">
        <v>0</v>
      </c>
      <c r="K8">
        <v>2735</v>
      </c>
      <c r="M8" s="66"/>
      <c r="N8" s="65"/>
      <c r="O8" s="65"/>
      <c r="P8" s="65"/>
    </row>
    <row r="9" spans="2:16" x14ac:dyDescent="0.3">
      <c r="C9" t="s">
        <v>7</v>
      </c>
      <c r="D9">
        <v>787</v>
      </c>
      <c r="E9">
        <v>122</v>
      </c>
      <c r="F9">
        <v>425</v>
      </c>
      <c r="G9">
        <v>2153</v>
      </c>
      <c r="H9">
        <v>0</v>
      </c>
      <c r="I9">
        <v>0</v>
      </c>
      <c r="J9">
        <v>0</v>
      </c>
      <c r="K9">
        <v>3487</v>
      </c>
      <c r="M9" s="66"/>
      <c r="N9" s="65"/>
      <c r="O9" s="65"/>
      <c r="P9" s="65"/>
    </row>
    <row r="10" spans="2:16" x14ac:dyDescent="0.3">
      <c r="C10" t="s">
        <v>8</v>
      </c>
      <c r="D10">
        <v>511</v>
      </c>
      <c r="E10">
        <v>110</v>
      </c>
      <c r="F10">
        <v>724</v>
      </c>
      <c r="G10">
        <v>1499</v>
      </c>
      <c r="H10">
        <v>29</v>
      </c>
      <c r="I10">
        <v>56</v>
      </c>
      <c r="J10">
        <v>0</v>
      </c>
      <c r="K10">
        <v>2929</v>
      </c>
      <c r="M10" s="66"/>
      <c r="N10" s="65"/>
      <c r="O10" s="65"/>
      <c r="P10" s="65"/>
    </row>
    <row r="11" spans="2:16" x14ac:dyDescent="0.3">
      <c r="C11" t="s">
        <v>9</v>
      </c>
      <c r="D11">
        <v>553</v>
      </c>
      <c r="E11">
        <v>0</v>
      </c>
      <c r="F11">
        <v>396</v>
      </c>
      <c r="G11">
        <v>1111</v>
      </c>
      <c r="H11">
        <v>128</v>
      </c>
      <c r="I11">
        <v>101</v>
      </c>
      <c r="J11">
        <v>0</v>
      </c>
      <c r="K11">
        <v>2289</v>
      </c>
      <c r="M11" s="66"/>
      <c r="N11" s="65"/>
      <c r="O11" s="65"/>
      <c r="P11" s="65"/>
    </row>
    <row r="12" spans="2:16" x14ac:dyDescent="0.3">
      <c r="C12" t="s">
        <v>10</v>
      </c>
      <c r="D12">
        <v>440</v>
      </c>
      <c r="E12">
        <v>24</v>
      </c>
      <c r="F12">
        <v>488</v>
      </c>
      <c r="G12">
        <v>628</v>
      </c>
      <c r="H12">
        <v>0</v>
      </c>
      <c r="I12">
        <v>175</v>
      </c>
      <c r="J12">
        <v>47</v>
      </c>
      <c r="K12">
        <v>1802</v>
      </c>
      <c r="M12" s="66"/>
      <c r="N12" s="65"/>
      <c r="O12" s="65"/>
      <c r="P12" s="65"/>
    </row>
    <row r="13" spans="2:16" x14ac:dyDescent="0.3">
      <c r="B13" s="5"/>
      <c r="C13" s="5" t="s">
        <v>11</v>
      </c>
      <c r="D13" s="5">
        <v>263</v>
      </c>
      <c r="E13" s="5">
        <v>57</v>
      </c>
      <c r="F13" s="5">
        <v>319</v>
      </c>
      <c r="G13" s="5">
        <v>508</v>
      </c>
      <c r="H13" s="5">
        <v>161</v>
      </c>
      <c r="I13" s="5">
        <v>471</v>
      </c>
      <c r="J13" s="5">
        <v>0</v>
      </c>
      <c r="K13" s="5">
        <v>1779</v>
      </c>
      <c r="M13" s="66"/>
      <c r="N13" s="65"/>
      <c r="O13" s="65"/>
      <c r="P13" s="65"/>
    </row>
    <row r="14" spans="2:16" x14ac:dyDescent="0.3">
      <c r="B14" s="5"/>
      <c r="C14" s="5" t="s">
        <v>12</v>
      </c>
      <c r="D14" s="5">
        <v>516</v>
      </c>
      <c r="E14" s="5">
        <v>19</v>
      </c>
      <c r="F14" s="5">
        <v>294</v>
      </c>
      <c r="G14" s="5">
        <v>206</v>
      </c>
      <c r="H14" s="5">
        <v>99</v>
      </c>
      <c r="I14" s="5">
        <v>403</v>
      </c>
      <c r="J14" s="5">
        <v>14</v>
      </c>
      <c r="K14" s="5">
        <v>1551</v>
      </c>
      <c r="M14" s="66"/>
      <c r="N14" s="65"/>
      <c r="O14" s="65"/>
      <c r="P14" s="65"/>
    </row>
    <row r="15" spans="2:16" x14ac:dyDescent="0.3">
      <c r="B15" s="15"/>
      <c r="C15" s="15" t="s">
        <v>0</v>
      </c>
      <c r="D15" s="15">
        <v>11164</v>
      </c>
      <c r="E15" s="15">
        <v>360</v>
      </c>
      <c r="F15" s="15">
        <v>3756</v>
      </c>
      <c r="G15" s="15">
        <v>7405</v>
      </c>
      <c r="H15" s="15">
        <v>417</v>
      </c>
      <c r="I15" s="15">
        <v>1206</v>
      </c>
      <c r="J15" s="15">
        <v>61</v>
      </c>
      <c r="K15" s="15">
        <v>24369</v>
      </c>
      <c r="M15" s="66"/>
      <c r="N15" s="65"/>
      <c r="O15" s="65"/>
      <c r="P15" s="65"/>
    </row>
    <row r="16" spans="2:16" x14ac:dyDescent="0.3">
      <c r="B16" s="5"/>
      <c r="C16" s="80" t="s">
        <v>168</v>
      </c>
      <c r="D16" s="79">
        <f>SUM(D3:D11)</f>
        <v>9945</v>
      </c>
      <c r="E16" s="79">
        <f t="shared" ref="E16:K16" si="0">SUM(E3:E11)</f>
        <v>260</v>
      </c>
      <c r="F16" s="79">
        <f t="shared" si="0"/>
        <v>2655</v>
      </c>
      <c r="G16" s="79">
        <f t="shared" si="0"/>
        <v>6063</v>
      </c>
      <c r="H16" s="79">
        <f t="shared" si="0"/>
        <v>157</v>
      </c>
      <c r="I16" s="79">
        <f t="shared" si="0"/>
        <v>157</v>
      </c>
      <c r="J16" s="79">
        <f t="shared" si="0"/>
        <v>0</v>
      </c>
      <c r="K16" s="79">
        <f>SUM(K6:K14)</f>
        <v>20982</v>
      </c>
      <c r="M16" s="66"/>
      <c r="N16" s="65"/>
      <c r="O16" s="65"/>
      <c r="P16" s="65"/>
    </row>
    <row r="17" spans="2:16" x14ac:dyDescent="0.3">
      <c r="B17" s="5"/>
      <c r="C17" s="5"/>
      <c r="D17" s="76">
        <f>D16/$K$19</f>
        <v>0.60010861694424333</v>
      </c>
      <c r="E17" s="76">
        <f t="shared" ref="E17" si="1">E16/$K$15</f>
        <v>1.0669292954163075E-2</v>
      </c>
      <c r="F17" s="76">
        <f t="shared" ref="F17" si="2">F16/$K$15</f>
        <v>0.10894989535885756</v>
      </c>
      <c r="G17" s="76">
        <f t="shared" ref="G17" si="3">G16/$K$15</f>
        <v>0.24879970454265665</v>
      </c>
      <c r="H17" s="76">
        <f t="shared" ref="H17" si="4">H16/$K$15</f>
        <v>6.442611514629242E-3</v>
      </c>
      <c r="I17" s="76">
        <f t="shared" ref="I17" si="5">I16/$K$15</f>
        <v>6.442611514629242E-3</v>
      </c>
      <c r="J17" s="76">
        <f t="shared" ref="J17" si="6">J16/$K$15</f>
        <v>0</v>
      </c>
      <c r="K17" s="5"/>
      <c r="M17" s="66"/>
      <c r="N17" s="65"/>
      <c r="O17" s="65"/>
      <c r="P17" s="65"/>
    </row>
    <row r="18" spans="2:16" s="65" customFormat="1" x14ac:dyDescent="0.3">
      <c r="B18" s="77"/>
      <c r="C18" s="77"/>
      <c r="D18" s="78"/>
      <c r="E18" s="78"/>
      <c r="F18" s="78"/>
      <c r="G18" s="78"/>
      <c r="H18" s="78"/>
      <c r="I18" s="78"/>
      <c r="J18" s="78"/>
      <c r="K18" s="77"/>
      <c r="M18" s="66"/>
    </row>
    <row r="19" spans="2:16" x14ac:dyDescent="0.3">
      <c r="B19" s="5"/>
      <c r="C19" s="80" t="s">
        <v>169</v>
      </c>
      <c r="D19" s="79">
        <f>SUM(D8:D14)</f>
        <v>3781</v>
      </c>
      <c r="E19" s="79">
        <f t="shared" ref="E19:J19" si="7">SUM(E8:E14)</f>
        <v>360</v>
      </c>
      <c r="F19" s="79">
        <f t="shared" si="7"/>
        <v>3549</v>
      </c>
      <c r="G19" s="79">
        <f t="shared" si="7"/>
        <v>7198</v>
      </c>
      <c r="H19" s="79">
        <f t="shared" si="7"/>
        <v>417</v>
      </c>
      <c r="I19" s="79">
        <f t="shared" si="7"/>
        <v>1206</v>
      </c>
      <c r="J19" s="79">
        <f t="shared" si="7"/>
        <v>61</v>
      </c>
      <c r="K19" s="79">
        <f>SUM(K8:K14)</f>
        <v>16572</v>
      </c>
      <c r="M19" s="66"/>
      <c r="N19" s="65"/>
      <c r="O19" s="65"/>
      <c r="P19" s="65"/>
    </row>
    <row r="20" spans="2:16" x14ac:dyDescent="0.3">
      <c r="B20" s="5"/>
      <c r="C20" s="5"/>
      <c r="D20" s="76">
        <f>D19/$K$19</f>
        <v>0.22815592565773593</v>
      </c>
      <c r="E20" s="76">
        <f t="shared" ref="E20" si="8">E19/$K$15</f>
        <v>1.4772867167302721E-2</v>
      </c>
      <c r="F20" s="76">
        <f t="shared" ref="F20" si="9">F19/$K$15</f>
        <v>0.14563584882432598</v>
      </c>
      <c r="G20" s="76">
        <f t="shared" ref="G20" si="10">G19/$K$15</f>
        <v>0.29537527186179163</v>
      </c>
      <c r="H20" s="76">
        <f t="shared" ref="H20" si="11">H19/$K$15</f>
        <v>1.7111904468792318E-2</v>
      </c>
      <c r="I20" s="76">
        <f t="shared" ref="I20" si="12">I19/$K$15</f>
        <v>4.9489105010464114E-2</v>
      </c>
      <c r="J20" s="76">
        <f t="shared" ref="J20" si="13">J19/$K$15</f>
        <v>2.5031802700151832E-3</v>
      </c>
      <c r="K20" s="5"/>
      <c r="M20" s="66"/>
      <c r="N20" s="65"/>
      <c r="O20" s="65"/>
      <c r="P20" s="65"/>
    </row>
    <row r="21" spans="2:16" s="65" customFormat="1" x14ac:dyDescent="0.3">
      <c r="B21" s="77"/>
      <c r="C21" s="77"/>
      <c r="D21" s="78"/>
      <c r="E21" s="78"/>
      <c r="F21" s="78"/>
      <c r="G21" s="78"/>
      <c r="H21" s="78"/>
      <c r="I21" s="78"/>
      <c r="J21" s="78"/>
      <c r="K21" s="77"/>
      <c r="M21" s="66"/>
    </row>
    <row r="22" spans="2:16" ht="15.75" customHeight="1" x14ac:dyDescent="0.3">
      <c r="B22" t="s">
        <v>1</v>
      </c>
      <c r="C22" t="s">
        <v>2</v>
      </c>
      <c r="D22">
        <v>11076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11076</v>
      </c>
      <c r="M22" s="66"/>
      <c r="N22" s="65"/>
      <c r="O22" s="65"/>
      <c r="P22" s="65"/>
    </row>
    <row r="23" spans="2:16" x14ac:dyDescent="0.3">
      <c r="C23" t="s">
        <v>3</v>
      </c>
      <c r="D23">
        <v>12848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12848</v>
      </c>
      <c r="M23" s="66"/>
      <c r="N23" s="65"/>
      <c r="O23" s="65"/>
      <c r="P23" s="65"/>
    </row>
    <row r="24" spans="2:16" x14ac:dyDescent="0.3">
      <c r="C24" t="s">
        <v>4</v>
      </c>
      <c r="D24">
        <v>12014</v>
      </c>
      <c r="E24">
        <v>0</v>
      </c>
      <c r="F24">
        <v>57</v>
      </c>
      <c r="G24">
        <v>60</v>
      </c>
      <c r="H24">
        <v>0</v>
      </c>
      <c r="I24">
        <v>0</v>
      </c>
      <c r="J24">
        <v>0</v>
      </c>
      <c r="K24">
        <v>12131</v>
      </c>
    </row>
    <row r="25" spans="2:16" x14ac:dyDescent="0.3">
      <c r="C25" t="s">
        <v>5</v>
      </c>
      <c r="D25">
        <v>10911</v>
      </c>
      <c r="E25">
        <v>0</v>
      </c>
      <c r="F25">
        <v>1133</v>
      </c>
      <c r="G25">
        <v>323</v>
      </c>
      <c r="H25">
        <v>0</v>
      </c>
      <c r="I25">
        <v>0</v>
      </c>
      <c r="J25">
        <v>0</v>
      </c>
      <c r="K25">
        <v>12367</v>
      </c>
    </row>
    <row r="26" spans="2:16" x14ac:dyDescent="0.3">
      <c r="C26" t="s">
        <v>6</v>
      </c>
      <c r="D26">
        <v>4318</v>
      </c>
      <c r="E26">
        <v>142</v>
      </c>
      <c r="F26">
        <v>4243</v>
      </c>
      <c r="G26">
        <v>3961</v>
      </c>
      <c r="H26">
        <v>0</v>
      </c>
      <c r="I26">
        <v>0</v>
      </c>
      <c r="J26">
        <v>0</v>
      </c>
      <c r="K26">
        <v>12664</v>
      </c>
    </row>
    <row r="27" spans="2:16" x14ac:dyDescent="0.3">
      <c r="C27" t="s">
        <v>7</v>
      </c>
      <c r="D27">
        <v>1912</v>
      </c>
      <c r="E27">
        <v>261</v>
      </c>
      <c r="F27">
        <v>2772</v>
      </c>
      <c r="G27">
        <v>6720</v>
      </c>
      <c r="H27">
        <v>50</v>
      </c>
      <c r="I27">
        <v>17</v>
      </c>
      <c r="J27">
        <v>0</v>
      </c>
      <c r="K27">
        <v>11732</v>
      </c>
    </row>
    <row r="28" spans="2:16" x14ac:dyDescent="0.3">
      <c r="C28" t="s">
        <v>8</v>
      </c>
      <c r="D28">
        <v>1864</v>
      </c>
      <c r="E28">
        <v>241</v>
      </c>
      <c r="F28">
        <v>3293</v>
      </c>
      <c r="G28">
        <v>6323</v>
      </c>
      <c r="H28">
        <v>394</v>
      </c>
      <c r="I28">
        <v>127</v>
      </c>
      <c r="J28">
        <v>0</v>
      </c>
      <c r="K28">
        <v>12242</v>
      </c>
    </row>
    <row r="29" spans="2:16" x14ac:dyDescent="0.3">
      <c r="C29" t="s">
        <v>9</v>
      </c>
      <c r="D29">
        <v>1524</v>
      </c>
      <c r="E29">
        <v>251</v>
      </c>
      <c r="F29">
        <v>2489</v>
      </c>
      <c r="G29">
        <v>6359</v>
      </c>
      <c r="H29">
        <v>582</v>
      </c>
      <c r="I29">
        <v>627</v>
      </c>
      <c r="J29">
        <v>0</v>
      </c>
      <c r="K29">
        <v>11832</v>
      </c>
    </row>
    <row r="30" spans="2:16" x14ac:dyDescent="0.3">
      <c r="C30" t="s">
        <v>10</v>
      </c>
      <c r="D30">
        <v>1202</v>
      </c>
      <c r="E30">
        <v>629</v>
      </c>
      <c r="F30">
        <v>2441</v>
      </c>
      <c r="G30">
        <v>3745</v>
      </c>
      <c r="H30">
        <v>618</v>
      </c>
      <c r="I30">
        <v>2326</v>
      </c>
      <c r="J30">
        <v>77</v>
      </c>
      <c r="K30">
        <v>11038</v>
      </c>
    </row>
    <row r="31" spans="2:16" x14ac:dyDescent="0.3">
      <c r="C31" t="s">
        <v>11</v>
      </c>
      <c r="D31">
        <v>1214</v>
      </c>
      <c r="E31">
        <v>364</v>
      </c>
      <c r="F31">
        <v>2051</v>
      </c>
      <c r="G31">
        <v>3027</v>
      </c>
      <c r="H31">
        <v>440</v>
      </c>
      <c r="I31">
        <v>3297</v>
      </c>
      <c r="J31">
        <v>151</v>
      </c>
      <c r="K31">
        <v>10544</v>
      </c>
    </row>
    <row r="32" spans="2:16" x14ac:dyDescent="0.3">
      <c r="C32" t="s">
        <v>12</v>
      </c>
      <c r="D32">
        <v>1208</v>
      </c>
      <c r="E32">
        <v>211</v>
      </c>
      <c r="F32">
        <v>1649</v>
      </c>
      <c r="G32">
        <v>2752</v>
      </c>
      <c r="H32">
        <v>502</v>
      </c>
      <c r="I32">
        <v>3293</v>
      </c>
      <c r="J32">
        <v>510</v>
      </c>
      <c r="K32">
        <v>10125</v>
      </c>
    </row>
    <row r="33" spans="2:11" x14ac:dyDescent="0.3">
      <c r="B33" s="15"/>
      <c r="C33" s="15" t="s">
        <v>0</v>
      </c>
      <c r="D33" s="15">
        <v>60091</v>
      </c>
      <c r="E33" s="15">
        <v>2099</v>
      </c>
      <c r="F33" s="15">
        <v>20128</v>
      </c>
      <c r="G33" s="15">
        <v>33270</v>
      </c>
      <c r="H33" s="15">
        <v>2586</v>
      </c>
      <c r="I33" s="15">
        <v>9687</v>
      </c>
      <c r="J33" s="15">
        <v>738</v>
      </c>
      <c r="K33" s="15">
        <v>128599</v>
      </c>
    </row>
    <row r="34" spans="2:11" ht="15" customHeight="1" x14ac:dyDescent="0.3">
      <c r="B34" t="s">
        <v>13</v>
      </c>
      <c r="C34" t="s">
        <v>2</v>
      </c>
      <c r="D34">
        <v>1780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1780</v>
      </c>
    </row>
    <row r="35" spans="2:11" x14ac:dyDescent="0.3">
      <c r="C35" t="s">
        <v>3</v>
      </c>
      <c r="D35">
        <v>1827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1827</v>
      </c>
    </row>
    <row r="36" spans="2:11" x14ac:dyDescent="0.3">
      <c r="C36" t="s">
        <v>4</v>
      </c>
      <c r="D36">
        <v>1837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1837</v>
      </c>
    </row>
    <row r="37" spans="2:11" x14ac:dyDescent="0.3">
      <c r="C37" t="s">
        <v>5</v>
      </c>
      <c r="D37">
        <v>1555</v>
      </c>
      <c r="E37">
        <v>64</v>
      </c>
      <c r="F37">
        <v>231</v>
      </c>
      <c r="G37">
        <v>316</v>
      </c>
      <c r="H37">
        <v>0</v>
      </c>
      <c r="I37">
        <v>0</v>
      </c>
      <c r="J37">
        <v>0</v>
      </c>
      <c r="K37">
        <v>2166</v>
      </c>
    </row>
    <row r="38" spans="2:11" x14ac:dyDescent="0.3">
      <c r="C38" t="s">
        <v>6</v>
      </c>
      <c r="D38">
        <v>788</v>
      </c>
      <c r="E38">
        <v>0</v>
      </c>
      <c r="F38">
        <v>1548</v>
      </c>
      <c r="G38">
        <v>2095</v>
      </c>
      <c r="H38">
        <v>0</v>
      </c>
      <c r="I38">
        <v>0</v>
      </c>
      <c r="J38">
        <v>0</v>
      </c>
      <c r="K38">
        <v>4431</v>
      </c>
    </row>
    <row r="39" spans="2:11" x14ac:dyDescent="0.3">
      <c r="C39" t="s">
        <v>7</v>
      </c>
      <c r="D39">
        <v>102</v>
      </c>
      <c r="E39">
        <v>45</v>
      </c>
      <c r="F39">
        <v>845</v>
      </c>
      <c r="G39">
        <v>3213</v>
      </c>
      <c r="H39">
        <v>60</v>
      </c>
      <c r="I39">
        <v>0</v>
      </c>
      <c r="J39">
        <v>0</v>
      </c>
      <c r="K39">
        <v>4265</v>
      </c>
    </row>
    <row r="40" spans="2:11" x14ac:dyDescent="0.3">
      <c r="C40" t="s">
        <v>8</v>
      </c>
      <c r="D40">
        <v>213</v>
      </c>
      <c r="E40">
        <v>77</v>
      </c>
      <c r="F40">
        <v>843</v>
      </c>
      <c r="G40">
        <v>4195</v>
      </c>
      <c r="H40">
        <v>95</v>
      </c>
      <c r="I40">
        <v>0</v>
      </c>
      <c r="J40">
        <v>0</v>
      </c>
      <c r="K40">
        <v>5423</v>
      </c>
    </row>
    <row r="41" spans="2:11" x14ac:dyDescent="0.3">
      <c r="C41" t="s">
        <v>9</v>
      </c>
      <c r="D41">
        <v>64</v>
      </c>
      <c r="E41">
        <v>18</v>
      </c>
      <c r="F41">
        <v>675</v>
      </c>
      <c r="G41">
        <v>2629</v>
      </c>
      <c r="H41">
        <v>185</v>
      </c>
      <c r="I41">
        <v>245</v>
      </c>
      <c r="J41">
        <v>0</v>
      </c>
      <c r="K41">
        <v>3816</v>
      </c>
    </row>
    <row r="42" spans="2:11" x14ac:dyDescent="0.3">
      <c r="C42" t="s">
        <v>10</v>
      </c>
      <c r="D42">
        <v>265</v>
      </c>
      <c r="E42">
        <v>80</v>
      </c>
      <c r="F42">
        <v>482</v>
      </c>
      <c r="G42">
        <v>2376</v>
      </c>
      <c r="H42">
        <v>188</v>
      </c>
      <c r="I42">
        <v>857</v>
      </c>
      <c r="J42">
        <v>0</v>
      </c>
      <c r="K42">
        <v>4248</v>
      </c>
    </row>
    <row r="43" spans="2:11" x14ac:dyDescent="0.3">
      <c r="B43" s="5"/>
      <c r="C43" s="5" t="s">
        <v>11</v>
      </c>
      <c r="D43" s="5">
        <v>41</v>
      </c>
      <c r="E43" s="5">
        <v>21</v>
      </c>
      <c r="F43" s="5">
        <v>320</v>
      </c>
      <c r="G43" s="5">
        <v>530</v>
      </c>
      <c r="H43" s="5">
        <v>231</v>
      </c>
      <c r="I43" s="5">
        <v>522</v>
      </c>
      <c r="J43" s="5">
        <v>101</v>
      </c>
      <c r="K43" s="5">
        <v>1766</v>
      </c>
    </row>
    <row r="44" spans="2:11" x14ac:dyDescent="0.3">
      <c r="B44" s="5"/>
      <c r="C44" s="5" t="s">
        <v>12</v>
      </c>
      <c r="D44" s="5">
        <v>108</v>
      </c>
      <c r="E44" s="5">
        <v>62</v>
      </c>
      <c r="F44" s="5">
        <v>324</v>
      </c>
      <c r="G44" s="5">
        <v>414</v>
      </c>
      <c r="H44" s="5">
        <v>164</v>
      </c>
      <c r="I44" s="5">
        <v>484</v>
      </c>
      <c r="J44" s="5">
        <v>129</v>
      </c>
      <c r="K44" s="5">
        <v>1685</v>
      </c>
    </row>
    <row r="45" spans="2:11" x14ac:dyDescent="0.3">
      <c r="B45" s="15"/>
      <c r="C45" s="15" t="s">
        <v>0</v>
      </c>
      <c r="D45" s="15">
        <v>8580</v>
      </c>
      <c r="E45" s="15">
        <v>367</v>
      </c>
      <c r="F45" s="15">
        <v>5268</v>
      </c>
      <c r="G45" s="15">
        <v>15768</v>
      </c>
      <c r="H45" s="15">
        <v>923</v>
      </c>
      <c r="I45" s="15">
        <v>2108</v>
      </c>
      <c r="J45" s="15">
        <v>230</v>
      </c>
      <c r="K45" s="15">
        <v>33244</v>
      </c>
    </row>
    <row r="46" spans="2:11" x14ac:dyDescent="0.3">
      <c r="B46" t="s">
        <v>17</v>
      </c>
      <c r="C46" t="s">
        <v>2</v>
      </c>
      <c r="D46">
        <v>46767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46767</v>
      </c>
    </row>
    <row r="47" spans="2:11" x14ac:dyDescent="0.3">
      <c r="C47" t="s">
        <v>3</v>
      </c>
      <c r="D47">
        <v>49868</v>
      </c>
      <c r="E47">
        <v>15</v>
      </c>
      <c r="F47">
        <v>118</v>
      </c>
      <c r="G47">
        <v>0</v>
      </c>
      <c r="H47">
        <v>0</v>
      </c>
      <c r="I47">
        <v>0</v>
      </c>
      <c r="J47">
        <v>0</v>
      </c>
      <c r="K47">
        <v>50001</v>
      </c>
    </row>
    <row r="48" spans="2:11" x14ac:dyDescent="0.3">
      <c r="C48" t="s">
        <v>4</v>
      </c>
      <c r="D48">
        <v>48791</v>
      </c>
      <c r="E48">
        <v>0</v>
      </c>
      <c r="F48">
        <v>155</v>
      </c>
      <c r="G48">
        <v>129</v>
      </c>
      <c r="H48">
        <v>23</v>
      </c>
      <c r="I48">
        <v>0</v>
      </c>
      <c r="J48">
        <v>0</v>
      </c>
      <c r="K48">
        <v>49098</v>
      </c>
    </row>
    <row r="49" spans="2:11" x14ac:dyDescent="0.3">
      <c r="C49" t="s">
        <v>5</v>
      </c>
      <c r="D49">
        <v>44221</v>
      </c>
      <c r="E49">
        <v>104</v>
      </c>
      <c r="F49">
        <v>3578</v>
      </c>
      <c r="G49">
        <v>1099</v>
      </c>
      <c r="H49">
        <v>0</v>
      </c>
      <c r="I49">
        <v>0</v>
      </c>
      <c r="J49">
        <v>0</v>
      </c>
      <c r="K49">
        <v>49002</v>
      </c>
    </row>
    <row r="50" spans="2:11" x14ac:dyDescent="0.3">
      <c r="C50" t="s">
        <v>6</v>
      </c>
      <c r="D50">
        <v>16784</v>
      </c>
      <c r="E50">
        <v>471</v>
      </c>
      <c r="F50">
        <v>19468</v>
      </c>
      <c r="G50">
        <v>16199</v>
      </c>
      <c r="H50">
        <v>0</v>
      </c>
      <c r="I50">
        <v>0</v>
      </c>
      <c r="J50">
        <v>0</v>
      </c>
      <c r="K50">
        <v>52922</v>
      </c>
    </row>
    <row r="51" spans="2:11" x14ac:dyDescent="0.3">
      <c r="C51" t="s">
        <v>7</v>
      </c>
      <c r="D51">
        <v>6788</v>
      </c>
      <c r="E51">
        <v>822</v>
      </c>
      <c r="F51">
        <v>15128</v>
      </c>
      <c r="G51">
        <v>28925</v>
      </c>
      <c r="H51">
        <v>295</v>
      </c>
      <c r="I51">
        <v>99</v>
      </c>
      <c r="J51">
        <v>0</v>
      </c>
      <c r="K51">
        <v>52057</v>
      </c>
    </row>
    <row r="52" spans="2:11" x14ac:dyDescent="0.3">
      <c r="C52" t="s">
        <v>8</v>
      </c>
      <c r="D52">
        <v>5761</v>
      </c>
      <c r="E52">
        <v>1245</v>
      </c>
      <c r="F52">
        <v>15055</v>
      </c>
      <c r="G52">
        <v>30456</v>
      </c>
      <c r="H52">
        <v>1346</v>
      </c>
      <c r="I52">
        <v>170</v>
      </c>
      <c r="J52">
        <v>13</v>
      </c>
      <c r="K52">
        <v>54046</v>
      </c>
    </row>
    <row r="53" spans="2:11" x14ac:dyDescent="0.3">
      <c r="C53" t="s">
        <v>9</v>
      </c>
      <c r="D53">
        <v>4300</v>
      </c>
      <c r="E53">
        <v>929</v>
      </c>
      <c r="F53">
        <v>12736</v>
      </c>
      <c r="G53">
        <v>26395</v>
      </c>
      <c r="H53">
        <v>1939</v>
      </c>
      <c r="I53">
        <v>2285</v>
      </c>
      <c r="J53">
        <v>138</v>
      </c>
      <c r="K53">
        <v>48722</v>
      </c>
    </row>
    <row r="54" spans="2:11" x14ac:dyDescent="0.3">
      <c r="C54" t="s">
        <v>10</v>
      </c>
      <c r="D54">
        <v>4068</v>
      </c>
      <c r="E54">
        <v>1265</v>
      </c>
      <c r="F54">
        <v>10447</v>
      </c>
      <c r="G54">
        <v>17364</v>
      </c>
      <c r="H54">
        <v>2375</v>
      </c>
      <c r="I54">
        <v>10144</v>
      </c>
      <c r="J54">
        <v>327</v>
      </c>
      <c r="K54">
        <v>45990</v>
      </c>
    </row>
    <row r="55" spans="2:11" x14ac:dyDescent="0.3">
      <c r="B55" s="5"/>
      <c r="C55" s="5" t="s">
        <v>11</v>
      </c>
      <c r="D55" s="5">
        <v>3679</v>
      </c>
      <c r="E55" s="5">
        <v>1077</v>
      </c>
      <c r="F55" s="5">
        <v>8521</v>
      </c>
      <c r="G55" s="5">
        <v>10994</v>
      </c>
      <c r="H55" s="5">
        <v>2002</v>
      </c>
      <c r="I55" s="5">
        <v>13550</v>
      </c>
      <c r="J55" s="5">
        <v>1239</v>
      </c>
      <c r="K55" s="5">
        <v>41062</v>
      </c>
    </row>
    <row r="56" spans="2:11" x14ac:dyDescent="0.3">
      <c r="B56" s="5"/>
      <c r="C56" s="5" t="s">
        <v>12</v>
      </c>
      <c r="D56" s="5">
        <v>4185</v>
      </c>
      <c r="E56" s="5">
        <v>1256</v>
      </c>
      <c r="F56" s="5">
        <v>8311</v>
      </c>
      <c r="G56" s="5">
        <v>9354</v>
      </c>
      <c r="H56" s="5">
        <v>2374</v>
      </c>
      <c r="I56" s="5">
        <v>12730</v>
      </c>
      <c r="J56" s="5">
        <v>2252</v>
      </c>
      <c r="K56" s="5">
        <v>40462</v>
      </c>
    </row>
    <row r="57" spans="2:11" x14ac:dyDescent="0.3">
      <c r="B57" s="15"/>
      <c r="C57" s="15" t="s">
        <v>0</v>
      </c>
      <c r="D57" s="15">
        <v>235212</v>
      </c>
      <c r="E57" s="15">
        <v>7184</v>
      </c>
      <c r="F57" s="15">
        <v>93517</v>
      </c>
      <c r="G57" s="15">
        <v>140915</v>
      </c>
      <c r="H57" s="15">
        <v>10354</v>
      </c>
      <c r="I57" s="15">
        <v>38978</v>
      </c>
      <c r="J57" s="15">
        <v>3969</v>
      </c>
      <c r="K57" s="15">
        <v>530129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population check</vt:lpstr>
      <vt:lpstr>pop by singe age by gender race</vt:lpstr>
      <vt:lpstr>pop by gender by race</vt:lpstr>
      <vt:lpstr>living arrangements by age</vt:lpstr>
      <vt:lpstr>lfstat</vt:lpstr>
      <vt:lpstr>lfstat by single age</vt:lpstr>
      <vt:lpstr>poverty status</vt:lpstr>
      <vt:lpstr>poverty status by singe age</vt:lpstr>
      <vt:lpstr>educational attainment</vt:lpstr>
      <vt:lpstr>fertility</vt:lpstr>
      <vt:lpstr>single_parents</vt:lpstr>
      <vt:lpstr>education breakpout</vt:lpstr>
      <vt:lpstr>enrollment status</vt:lpstr>
      <vt:lpstr>lfstat breakout</vt:lpstr>
      <vt:lpstr>inst gq pop</vt:lpstr>
      <vt:lpstr>CT lm problems 16-24</vt:lpstr>
      <vt:lpstr>CT lm problem 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Ishwar</dc:creator>
  <cp:lastModifiedBy>Oliver, Kim</cp:lastModifiedBy>
  <dcterms:created xsi:type="dcterms:W3CDTF">2014-08-23T16:01:46Z</dcterms:created>
  <dcterms:modified xsi:type="dcterms:W3CDTF">2015-11-14T17:54:44Z</dcterms:modified>
</cp:coreProperties>
</file>